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DOCUMENTOS OAI al 2023\ARCHIVO DIGITAL OAI-ACTUAL\OAI.4. ARCHIVO DIGITAL DOCUMENTOS CONTENIDOS EN EL SUB PORTAL DE TRANSPARENCIA\OAI.4.14. COMPRAS Y CONTRATACIONES\ESTADO DE CUENTA POR PAGAR A SUPLIDORES\AÑO 2023\"/>
    </mc:Choice>
  </mc:AlternateContent>
  <xr:revisionPtr revIDLastSave="0" documentId="8_{73828138-0A73-4A6C-A564-B1D5911C81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BRIL 2023" sheetId="1" r:id="rId1"/>
  </sheets>
  <definedNames>
    <definedName name="_xlnm._FilterDatabase" localSheetId="0" hidden="1">'ABRIL 2023'!$A$8:$K$155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H62" i="1" s="1"/>
  <c r="H9" i="1"/>
  <c r="H10" i="1"/>
  <c r="H18" i="1"/>
  <c r="H32" i="1"/>
  <c r="G35" i="1"/>
  <c r="H35" i="1" s="1"/>
  <c r="G56" i="1"/>
  <c r="H56" i="1" s="1"/>
  <c r="G57" i="1"/>
  <c r="H17" i="1"/>
  <c r="G15" i="1"/>
  <c r="H14" i="1"/>
  <c r="H71" i="1"/>
  <c r="H60" i="1"/>
  <c r="H31" i="1"/>
  <c r="H15" i="1" l="1"/>
  <c r="H16" i="1"/>
  <c r="H22" i="1"/>
  <c r="H23" i="1"/>
  <c r="H24" i="1"/>
  <c r="H25" i="1"/>
  <c r="H26" i="1"/>
  <c r="H27" i="1"/>
  <c r="H28" i="1"/>
  <c r="H21" i="1"/>
  <c r="H29" i="1"/>
  <c r="H30" i="1"/>
  <c r="H33" i="1"/>
  <c r="H34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48" i="1"/>
  <c r="G50" i="1"/>
  <c r="H50" i="1" s="1"/>
  <c r="G55" i="1"/>
  <c r="H55" i="1" s="1"/>
  <c r="G54" i="1"/>
  <c r="H54" i="1" s="1"/>
  <c r="G53" i="1"/>
  <c r="H53" i="1" s="1"/>
  <c r="G52" i="1"/>
  <c r="H52" i="1" s="1"/>
  <c r="G51" i="1"/>
  <c r="H51" i="1" s="1"/>
  <c r="H58" i="1"/>
  <c r="H57" i="1"/>
  <c r="G59" i="1"/>
  <c r="H59" i="1" s="1"/>
  <c r="H61" i="1"/>
  <c r="H64" i="1"/>
  <c r="H65" i="1"/>
  <c r="H66" i="1"/>
  <c r="H68" i="1"/>
  <c r="H69" i="1"/>
  <c r="H70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63" i="1"/>
  <c r="G154" i="1" l="1"/>
  <c r="H154" i="1"/>
</calcChain>
</file>

<file path=xl/sharedStrings.xml><?xml version="1.0" encoding="utf-8"?>
<sst xmlns="http://schemas.openxmlformats.org/spreadsheetml/2006/main" count="632" uniqueCount="374">
  <si>
    <t>DIRECCION GENERAL DE PASAPORTES</t>
  </si>
  <si>
    <t>DEPARTAMENTO FINANCIERO</t>
  </si>
  <si>
    <t>DIVISION DE CONTABILIDAD</t>
  </si>
  <si>
    <t>PROVEEDOR</t>
  </si>
  <si>
    <t>CONCEPTO</t>
  </si>
  <si>
    <t>FACTURA NCF</t>
  </si>
  <si>
    <t>FECHA FACTURA</t>
  </si>
  <si>
    <t>MONTO FACTURADO</t>
  </si>
  <si>
    <t>MONTO PENDIENTE</t>
  </si>
  <si>
    <t>COMPLETO</t>
  </si>
  <si>
    <t xml:space="preserve">PENDIENTE </t>
  </si>
  <si>
    <t>ATRASADO</t>
  </si>
  <si>
    <t xml:space="preserve">FECHA FIN FACTURA </t>
  </si>
  <si>
    <t>MONTO PAGADO A LA FECHA</t>
  </si>
  <si>
    <t>CORPORACION ESTATAL DE RADIO Y TELEVISION</t>
  </si>
  <si>
    <t>PUBLICACIONES AHORA, SAS</t>
  </si>
  <si>
    <t>COMPAÑIA DOMINICANA DE TELEFONO C POR A</t>
  </si>
  <si>
    <t>GTG INDUSTRIAL, S.A</t>
  </si>
  <si>
    <t>BANCO DE RESERVA DE LA REPUBLICA DOMINICANA SERVICIO MULTIPLE</t>
  </si>
  <si>
    <t>CAELUM DOMINICANA, SRL</t>
  </si>
  <si>
    <t>DECANOS DEL PERIODISMO TV</t>
  </si>
  <si>
    <t>CARIBBEAN VENTURES INVESTMENT CORP,SRL</t>
  </si>
  <si>
    <t>BERNARDO ELIAS INFANTE ROZON</t>
  </si>
  <si>
    <t>MIGUEL ANGEL CHAPMAN CASTRO</t>
  </si>
  <si>
    <t xml:space="preserve">ELECTRICOS YMS. SRL </t>
  </si>
  <si>
    <t>F &amp; G OFFICE SOLUTION S .A</t>
  </si>
  <si>
    <t>GRUPO VERBIER, SRL.</t>
  </si>
  <si>
    <t>SOLUCIONES TECNOLOGICA EDWIN,SRL</t>
  </si>
  <si>
    <t>DKF AUTO SOLUCIONES, SRL</t>
  </si>
  <si>
    <t>AZOGUE MEDIA GROUP, SRL</t>
  </si>
  <si>
    <t>MULTIPRISMA DEL CARIBE S.R.L</t>
  </si>
  <si>
    <t>DUME ORIENTAL, SRL</t>
  </si>
  <si>
    <t>OMCAR</t>
  </si>
  <si>
    <t>INDUSTRIA NACIONAL DE LA AGUJA</t>
  </si>
  <si>
    <t>PAGO DEL 10% DEL PRESUPUESTO DE PUBLICIDAD DE ACUERDO A LA LEY 134-03 DEL 1 AL 31 DE OCTUBRE 2019. NOTA ESTA FACTURA ES DE FECHA 11/10/2019 Y ENTRO A LA DIVISION DE CONTABILIDAD EL 20/07/2020 SIN LA SOLICITUD DE PAGO.</t>
  </si>
  <si>
    <t>PAGO DEL 10% DEL PRESUPUESTO DE PUBLICIDAD DE ACUERDO A LA LEY 134-03 DEL 1 AL 31 DE DICIEMBRE  2019. NOTA ESTA FACTURA ES DE FECHA 03/12/2019 Y ENTRO A LA DIVISION DE CONTABILIDAD EL 20/07/2020 SIN LA SOLICITUD DE PAGO.</t>
  </si>
  <si>
    <t>PAGO DEL 10% DEL PRESUPUESTO DE PUBLICIDAD DE ACUERDO A LA LEY 134-03 DEL 1 AL 30 DE JUNIO  2020. NOTA ESTA FACTURA ES DE FECHA 05/06/2020 Y ENTRO A LA DIVISION DE CONTABILIDAD EL 20/07/2020 SIN LA SOLICITUD DE PAGO.</t>
  </si>
  <si>
    <t>PAGO DEL 10% DEL PRESUPUESTO DE PUBLICIDAD DE ACUERDO A LA LEY 134-03 DEL 1 AL 31 DE JULIO  2019. NOTA ESTA FACTURA ES DE FECHA 04/07/2019 Y ENTRO A LA DIVISION DE CONTABILIDAD EL 20/07/2020 SIN LA SOLICITUD DE PAGO.</t>
  </si>
  <si>
    <t>PAGO DEL 10% DEL PRESUPUESTO DE PUBLICIDAD DE ACUERDO A LA LEY 134-03 DEL 1 AL 30 DE NOVIEMBRE  2019. NOTA ESTA FACTURA ES DE FECHA 06/11/2019 Y ENTRO A LA DIVISION DE CONTABILIDAD EL 20/07/2020 SIN LA SOLICITUD DE PAGO.</t>
  </si>
  <si>
    <t>PAGO DEL 10% DEL PRESUPUESTO DE PUBLICIDAD DE ACUERDO A LA LEY 134-03 DEL 1 AL 31 DE AGOSTO  2019. NOTA ESTA FACTURA ES DE FECHA 06/08/2019 Y ENTRO A LA DIVISION DE CONTABILIDAD EL 20/07/2020 SIN LA SOLICITUD DE PAGO.</t>
  </si>
  <si>
    <t>PAGO DEL 10% DEL PRESUPUESTO DE PUBLICIDAD DE ACUERDO A LA LEY 134-03 DEL 1 AL 31 DE SEPTIEMBRE 2019. NOTA ESTA FACTURA ES DE FECHA 06/08/2019 Y ENTRO A LA DIVISION DE CONTABILIDAD EL 20/07/2020 SIN LA SOLICITUD DE PAGO.</t>
  </si>
  <si>
    <t>3 RENOVACION DEL NACIONAL ANUAL.</t>
  </si>
  <si>
    <t xml:space="preserve"> SERVICIOS TELEFONICOS CORRESPONDIENTE AL MES AGOSTO/2019.</t>
  </si>
  <si>
    <t>POR CONCEPTO DEL PAGO DEL 10% DEL PRESUPUESTO DE  PUBLICIDAD DE ESTA DGP, CORRESPONDIENTE AL MES DE JUNIO DEL 2019 DE ACUERDO CON LA LEY 134-03, VER DOC ANEXOS OFICIO N0. 228-19  DE FECHA18 /06/19.</t>
  </si>
  <si>
    <t>POR CONCEPTO DEL PAGO DEL 10% DEL PRESUPUESTO DE  PUBLICIDAD DE ESTA DGP, CORRESPONDIENTE AL MES DE MAYO DEL 2019 DE ACUERDO CON LA LEY 134-03, VER DOC ANEXOS OFICIO N0. 170-19  DE FECHA /05/19.</t>
  </si>
  <si>
    <t>POR CONCEPTO DEL PAGO DEL 10% DEL PRESUPUESTO DE  PUBLICIDAD DE ESTA DGP, CORRESPONDIENTE AL MES DE ABRIL DEL 2019 DE ACUERDO CON LA LEY 134-03, SEGUN OFICIO 124-19 DE FECHA 16/04/19.</t>
  </si>
  <si>
    <t>POR CONCEPTO DEL PAGO DEL 10% DE PUBLICIDAD DE ESTA DGP, CORRESPONDIENTE AL MES DE FEBRERO DEL 2019 DE ACUERDO CON LA LEY 134-03, SEGUN OFICIO 076-19 DE FECHA 14/03/19.</t>
  </si>
  <si>
    <t>POR CONCEPTO DEL PAGO DEL 10% DE PUBLICIDAD DE ESTA DGP, CORRESPONDIENTE AL MES DE MARZO DEL 2019 DE ACUERDO CON LA LEY 134-03, SEGUN OFICIO 076-19 DE FECHA 14/03/19.</t>
  </si>
  <si>
    <t>POR CONCEPTO DEL PAGO DEL 10% DE  PUBLICIDAD DE ESTA DGP,CORRESPONDIENTE AL MES DE ENERO DEL 2019 DE ACUERDO A LA LEY 134-03, SEGUN OFICIO No .042-19.</t>
  </si>
  <si>
    <t>PAGO POR CONCEPTO DEL 10% DEL PRESUPUESTO DE PUBLICIDAD CORRESPONDIENTE AL MES DE DICIEMBRE/18 DE ACUERDO A LA LEY 134-03, VER DOC ANEXOS OFICIO N0.014-19 DE FECHA 11/01/2018.</t>
  </si>
  <si>
    <t xml:space="preserve"> ADQUISICION DE ARTICULOS Y SUMINISTROS DE HIGIENE Y LIMPIEZA PARA ESTA DGP.</t>
  </si>
  <si>
    <t>CONCEPTO DE SALDO DE PRESTACIONES FELIZ DE EX EMPLEADO DE ESTA DGP, OFICIO NUMERO 652-18.</t>
  </si>
  <si>
    <t>PAGO POR CONCEPTO DEL 10% DEL PRESUPUESTO DE PUBLICIDAD CORRESPONDIENTE AL MES DE NOVIEMBRE/18 DE ACUERDO A LA LEY 134-03, VER DOC ANEXOS OFICIO N0.850-18 DE FECHA 28/11/2018.</t>
  </si>
  <si>
    <t>PAGO POR CONCEPTO DEL 10% DEL PRESUPUESTO DE PUBLICIDAD CORRESPONDIENTE AL MES DE OCTUBRE/18 DE ACUERDO A LA LEY 134-03, VER DOC ANEXOS OFICIO N0.521-18 DE FECHA 19/10/2018.</t>
  </si>
  <si>
    <t>PAGO POR CONCEPTO DEL 10% DEL PRESUPUESTO DE PUBLICIDAD CORRESPONDIENTE AL MES DE SEPTIEMBRE/18 DE ACUERDO A LA LEY 134-03, VER DOC ANEXOS OFICIO N0.467-18 DE FECHA 12/09/2018.</t>
  </si>
  <si>
    <t xml:space="preserve">ADQUISICION DE PIEZAS PARA IMPRESORA MUHLBAUER ID-60, </t>
  </si>
  <si>
    <t>ADQUISICION DE PIEZAS PARA IMPRESORA MUHLBAUER ID-60.</t>
  </si>
  <si>
    <t>PAGO POR CONCEPTO DEL 10% DEL PRESUPUESTO DE PUBLICIDAD CORRESPONDIENTE AL MES DE AGOSTO/18 DE ACUERDO A LA LEY 134-03, VER DOC ANEXOS OFICIO N0.415-18 DE FECHA 27/08/2018.</t>
  </si>
  <si>
    <t>PAGO POR CONCEPTO DEL 10% DEL PRESUPUESTO DE PUBLICIDAD CORRESPONDIENTE AL MES DE JULIO/18 DE ACUERDO A LA LEY 134-03, VER DOC ANEXOS OFICIO N0.342-18 DE FECHA 17/07/2018.</t>
  </si>
  <si>
    <t>PAGO POR CONCEPTO DEL 10% DE PUBLCIDAD CORRESPONDIENTES AL MES DE JUNIO/2018 DE ACUERDO A LA LEY 134-03, VER DOC ANEXOS OFICIO N0. 279-18 DE FECHA 13/06/2018.</t>
  </si>
  <si>
    <t>PAGO 10% DEL PRESUPUESTO DE PUBLICIDAD CORRESPONDIENTE AL MES DE MAYO AÑO 2018, DE ACUERDO A LA LEY 134-03. VER DOC ANEXOS OFICIO NO. 258-18. DE FECHA04 /06/2018.</t>
  </si>
  <si>
    <t>CONFECCION DE LETRERO EN ACRILICOS PARA LA ASOCIACION COMERCIANTE INDUTRIALES DE SANTIAGO, SEGUN OFICIO 208-18.</t>
  </si>
  <si>
    <t>PAGO 10% DEL PRESUPUESTO DE PUBLICIDAD CORRESPONDIENTE AL MES DE ABRIL AÑO 2018, DE ACUERDO A LA LEY 134-03.</t>
  </si>
  <si>
    <t xml:space="preserve"> COMPRA DE ARTICULOS, SUMINISTROS DE HIGIENE Y LIMPIEZA PARA USO DE ESTA DIRECCION GENERAL DE PASAPORTES SEGUN OFICIO 168-18. </t>
  </si>
  <si>
    <t xml:space="preserve"> SERVICIOS DE SUPIRVISOR,INSPECCION Y FISCALIZACION DE OBRA PARA RECAUDACION Y TRASLADO DE LA OPP ZONA ORIENTAL,PARA ESTA DGP, OFICIO Nº.659-17 DE FECHA 21-12-2017, VER DOCUMENTOS ANEXOS.</t>
  </si>
  <si>
    <t>PAGO POR APERTURA,REPARACION,MANTENIMIENTO Y NUMERO DE COMBINACION DE CAJA DE SEGURIDAD DE LA OFICINA DE VILLA MELLA, SEGUN OFICIO Nº.79-18 DE FECHA 01-03-2018.</t>
  </si>
  <si>
    <t>REPARACION DE INVERSORES DE LAS OFICINAS DE  ESTA SEDE CENTRAL, SEGUN OFICIO No. 359-16 DE FECHA 8/7/16.</t>
  </si>
  <si>
    <t>REPARACION DE PLANTA E INVERSOR PARA LAS OFICINAS PROVINCIALES AZUA Y SAN FRANCISCO DE MACORIS,EN FECHA DEL 08/07/16, BAJO OFICIO No.355-16.</t>
  </si>
  <si>
    <t>COMPRA DE  (2) IMPRESORAS MULTIFUNCIONAL PARA SER UTILIZADAS EN EL DESPACHO SEGUN DOCUMENTOS ANEXOS, SOLICITUD NO. 640-14.</t>
  </si>
  <si>
    <t>PAGO POR CONCEPTO DE ADGUISICION DE (3) MOTOCICLETA PARA USO DE ESTA DGP. SEGUN OFICIO 521-17 DE FECHA 23/10/2017.</t>
  </si>
  <si>
    <t>PAGO COMPRA E INTALACCION DE CAMARA DE SEGURIDAD DE ESTA DIRECCION GENERAL DE PASAPORTES. SEGUN OFICIO 636-17. DE FECHA 13/12/2017.</t>
  </si>
  <si>
    <t>PAGO DEDUCIBLES DE VEHICULOS PLACA EA01371 DE ESTA DIRECCION GENERAL DE PASAPORTES, SEGUN OFICIO 502-17 DE FECHA 16/10/2017.</t>
  </si>
  <si>
    <t xml:space="preserve">PAGO DE 20% DE LA READECUACION DEL AREA OPERATIVA DE LA DIVISION DE COMPRA DE ESTA DIRECCION GENERAL DE PASAPORTES, SEGUN DOCUMENTOS ANEXOS OFICIO NUMERO. 369-17. </t>
  </si>
  <si>
    <t xml:space="preserve">PAGO DE COMPRA DE CUBERTERIA PARA SER UTILIZADOS EN ESTA DGP SEGUN DOC. ANEXOS SOLICITUD. NO. 377-17. </t>
  </si>
  <si>
    <t>COMPRA DE CUMPLEAÑOS PARA USO DE ESTA DGP, EN FECHA DEL 17/01/17, BAJO OFICIO No.16-17.</t>
  </si>
  <si>
    <t>POR CONCEPTO DE PAGO DEL 10% DE PUBLICIDAD DE ESTA DGP SEGUN, OFICIO#604/2015.</t>
  </si>
  <si>
    <t>POR CONCEPTO DE PAGO 10% DE PUBLICIDAD DE ESTA DGP DURANTE EL MES DE SEPTIEMBRE DEL 2015 SEGUN, OFICIO #546-15</t>
  </si>
  <si>
    <t>POR CONCEPTO DE PAGO DE 10% DE PUBLICIDAD DE ESTA DGP SEGUN, OFICIO #496-15</t>
  </si>
  <si>
    <t>PAGO DEL 10% DE PUBLICIDAD DE ESTA DIRECCION GENERAL, SEGUN OFICIO No. 444-15.</t>
  </si>
  <si>
    <t>PAGO 10% PUBLICIDAD DE ESTA DGP DURANTE MES DE JUNIO/15, SEGUN DOCUMENTOS ANEXOS, SOLICITUD NO. 410-15</t>
  </si>
  <si>
    <t>PAGO DEL 10% DE PUBLICIDAD DE ESTA DGP,DURANTE EL MES DE MAYO 2015,SEGUN DOCUMENTOS ANEXOS, SOLICITUD N0.293-15.</t>
  </si>
  <si>
    <t xml:space="preserve">PAGO DEL 50% DE PUBLICIDAD DE ESTA DGP DURANTE EL MES DE ABRIL 2015. VER DOC. ANEXOS SEGUN AFICIO N0. 206-15. </t>
  </si>
  <si>
    <t>POR CONCEPTO DE PAGO DEL 10% DE PUBLICIDAD DE ESTA DGP, SEGUN #165-15.</t>
  </si>
  <si>
    <t xml:space="preserve">PAGO DEL 10% DE PUBLICIDAD DE ESTA DGP DURANTE EL MES DE ENERO 2015, SOL. 49-15, VER DOC. ANEXOS. </t>
  </si>
  <si>
    <t>POR CONCEPTO DE PAGO DEL 10% DE PUBLICIDAD DE ESTA DGP DURANTE LOS MESES DE NOVIEMBRE DEL 2014, SEGUN OFICIO NO. 1064-14.</t>
  </si>
  <si>
    <t>POR CONCEPTO DE PAGO DEL 10% DE PUBLICIDAD DE ESTA DGP DURANTE LOS MESES DE DICIEMBRE DEL 2014, SEGUN OFICIO NO. 1064-14.</t>
  </si>
  <si>
    <t xml:space="preserve">PAGO DEL 10% DE PUBLICIDAD DE ESTA DGP DURANTE AL MES OCTUBRE DEL  2014, SOL. NO. 906-14, VER DOC. ANEXOS. </t>
  </si>
  <si>
    <t xml:space="preserve">PAGO DEL 10% DE PUBLICIDAD DE ESTA DGP DURANTE AL  MES DE SEPTIEMBRE  DEL 2014, SOL. NO. 906-14, VER DOC. ANEXOS. </t>
  </si>
  <si>
    <t>POR CONCEPTO DEL PAGO DEL 10% DE  PUBLICIDAD DE ESTA DGP,CORRESPONDIENTE AL MES DE JULIO/14, SEGUN OFICIO NOM.634-14.</t>
  </si>
  <si>
    <t>PAGO DEL 10% DE PUBLICIDAD CORRESPONDIENTE AL MES DE AGOSTO/14,</t>
  </si>
  <si>
    <t xml:space="preserve">PAGO DEL 10% DEPUBLICIDAD DE ESTA DGP DURANTE EL MES DE JUNIO DEL 2014, SOL. NO. 542-14, VER DOC. ANEXOS. </t>
  </si>
  <si>
    <t xml:space="preserve">PAGO DEL 10% DE PUBLICIDAD DE ESTA DGP DURANTE EL MES DE MAYO DEL 2014. </t>
  </si>
  <si>
    <t xml:space="preserve">PAGO DEL 10% DE PUBLICIDAD DE ESTA DGP DURANTE EL MES DE ABRIL DEL 2014, SOL. NO. 397-14, VER DOC. ANEXOS. </t>
  </si>
  <si>
    <t xml:space="preserve">PAGO DE 10% DE PUBLICIDAD DE ESTA DGP DURANTE EL MES DE MARZO DEL 2014, SOL. 273-14, VER DOC. ANEXOS. </t>
  </si>
  <si>
    <t>REPARACION DE VEHICULOS</t>
  </si>
  <si>
    <t>FACTURACION POR ADQUISICION DE CAMISA PARA UNIFORMES</t>
  </si>
  <si>
    <t>B1500002240</t>
  </si>
  <si>
    <t>B1500002460</t>
  </si>
  <si>
    <t>B1500003195</t>
  </si>
  <si>
    <t>B1500001864</t>
  </si>
  <si>
    <t>B1500002359</t>
  </si>
  <si>
    <t>B1500001987</t>
  </si>
  <si>
    <t>B1500002121</t>
  </si>
  <si>
    <t>B1500000838</t>
  </si>
  <si>
    <t>B1500041275</t>
  </si>
  <si>
    <t>B1500001743</t>
  </si>
  <si>
    <t>B1500001607</t>
  </si>
  <si>
    <t>B1500001463</t>
  </si>
  <si>
    <t>B1500001169</t>
  </si>
  <si>
    <t>B1500001303</t>
  </si>
  <si>
    <t>B1500001035</t>
  </si>
  <si>
    <t>B1500000917</t>
  </si>
  <si>
    <t>A010010011500002490</t>
  </si>
  <si>
    <t>B1500000214</t>
  </si>
  <si>
    <t>704-19</t>
  </si>
  <si>
    <t>B1500000790</t>
  </si>
  <si>
    <t>B1500000668</t>
  </si>
  <si>
    <t>B1500000538</t>
  </si>
  <si>
    <t>B1500000001</t>
  </si>
  <si>
    <t>B1500000002</t>
  </si>
  <si>
    <t>B1500000416</t>
  </si>
  <si>
    <t>B1500000291</t>
  </si>
  <si>
    <t>B1500000170</t>
  </si>
  <si>
    <t>B1500000033</t>
  </si>
  <si>
    <t>A010010011500000033</t>
  </si>
  <si>
    <t>A010010011500000009</t>
  </si>
  <si>
    <t>A010010011500000005</t>
  </si>
  <si>
    <t>79-18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</si>
  <si>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</si>
  <si>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</si>
  <si>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</si>
  <si>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</si>
  <si>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</si>
  <si>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</si>
  <si>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B1500000036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</si>
  <si>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</si>
  <si>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</si>
  <si>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</si>
  <si>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</si>
  <si>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</si>
  <si>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</si>
  <si>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</si>
  <si>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</si>
  <si>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</si>
  <si>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A010010011500000093</t>
  </si>
  <si>
    <t>A010010011500000094</t>
  </si>
  <si>
    <t>A010010011500000095</t>
  </si>
  <si>
    <t>A010010011500002811</t>
  </si>
  <si>
    <t>A010010011500000016</t>
  </si>
  <si>
    <t>A010010011500000032</t>
  </si>
  <si>
    <t>A010010011500000001</t>
  </si>
  <si>
    <t>A010010011500009055</t>
  </si>
  <si>
    <t>A010010011500008949</t>
  </si>
  <si>
    <t>A010010011500008837</t>
  </si>
  <si>
    <t>A010010011500008727</t>
  </si>
  <si>
    <t>A010010011500008619</t>
  </si>
  <si>
    <t>A010010011500008509</t>
  </si>
  <si>
    <t>A010010011500008392</t>
  </si>
  <si>
    <t>A010010011500007882</t>
  </si>
  <si>
    <t>A010010011500007967</t>
  </si>
  <si>
    <t>A010010011500007807</t>
  </si>
  <si>
    <t>A010010011500007729</t>
  </si>
  <si>
    <t>A010010011500007557</t>
  </si>
  <si>
    <t>A010010011500007644</t>
  </si>
  <si>
    <t>A010010011500007470</t>
  </si>
  <si>
    <t>A010010011500007377</t>
  </si>
  <si>
    <t>A010010011500007279</t>
  </si>
  <si>
    <t>A010010011500007191</t>
  </si>
  <si>
    <t>03/09/19</t>
  </si>
  <si>
    <t>18/06/19</t>
  </si>
  <si>
    <t>22/05/19</t>
  </si>
  <si>
    <t>16/04/19</t>
  </si>
  <si>
    <t>15/03/19</t>
  </si>
  <si>
    <t>08/02/19</t>
  </si>
  <si>
    <t>14/01/19</t>
  </si>
  <si>
    <t>13/09/18</t>
  </si>
  <si>
    <t>12/09/18</t>
  </si>
  <si>
    <t>28/08/18</t>
  </si>
  <si>
    <t>17/07/18</t>
  </si>
  <si>
    <t>13/06/18</t>
  </si>
  <si>
    <t>05/06/18</t>
  </si>
  <si>
    <t>07/05/18</t>
  </si>
  <si>
    <t>16/04/18</t>
  </si>
  <si>
    <t>11/04/18</t>
  </si>
  <si>
    <t>01/03/18</t>
  </si>
  <si>
    <t>21/08/17</t>
  </si>
  <si>
    <t>18/08/17</t>
  </si>
  <si>
    <t>18/01/17</t>
  </si>
  <si>
    <t>03/11/15</t>
  </si>
  <si>
    <t>07/10/15</t>
  </si>
  <si>
    <t>07/09/15</t>
  </si>
  <si>
    <t>10/08/15</t>
  </si>
  <si>
    <t>23/07/15</t>
  </si>
  <si>
    <t>02/06/15</t>
  </si>
  <si>
    <t>15/04/15</t>
  </si>
  <si>
    <t>24/03/15</t>
  </si>
  <si>
    <t>29/01/15</t>
  </si>
  <si>
    <t>21/08/14</t>
  </si>
  <si>
    <t>07/07/14</t>
  </si>
  <si>
    <t>03/06/14</t>
  </si>
  <si>
    <t>20/05/14</t>
  </si>
  <si>
    <t>02/04/14</t>
  </si>
  <si>
    <t>X</t>
  </si>
  <si>
    <t>31/4/18</t>
  </si>
  <si>
    <t>TOTAL RD$</t>
  </si>
  <si>
    <t>MARIA LUISA ROSARIO THEN</t>
  </si>
  <si>
    <t xml:space="preserve"> PUBLICACION EN MEDIOS DIGITALES CORRESPONDIENTE AL MES DE DICIEMBRE PARA ESTA DGP</t>
  </si>
  <si>
    <t>B1500000026</t>
  </si>
  <si>
    <t>INGENIERIA Y SERVICIOS INSE</t>
  </si>
  <si>
    <t xml:space="preserve">REMOZAMIENTO DE LAS OFICINAS PROVINCIALES DE ESTA DGP. </t>
  </si>
  <si>
    <t>B1500000197</t>
  </si>
  <si>
    <t>SANTO DOMINGO MOTORS COMPANY, S,A</t>
  </si>
  <si>
    <t>INSTITUTO NACIONAL DE AGUA POTABLES Y ALC.</t>
  </si>
  <si>
    <t>B1500023981</t>
  </si>
  <si>
    <t>HUMBERTO ENRIQUE BRITO FIGUEROA</t>
  </si>
  <si>
    <t xml:space="preserve"> CUBICACION CIERRE DE LA ADECUACION DE LA OFICINA PROVINCIAL DE BONAO DE ESTA DGP.</t>
  </si>
  <si>
    <t>B1500000006</t>
  </si>
  <si>
    <t>OFICINA GUBERNAMENTAL DE TECNOLOGIAS DE LA INFORMACION Y COMUNICACION ( OGTIC )</t>
  </si>
  <si>
    <t>GRUPO DIARIO LIBRE, SA</t>
  </si>
  <si>
    <t>UBLICACION EN EL PERIODICO LA ADQUISICION DE LAMINAS DE SEGURIDAD PARA ESTA DIRECCION GENERAL DE PASAPORTES,</t>
  </si>
  <si>
    <t>B1500002237</t>
  </si>
  <si>
    <t>SUMINISTRO DE AGUA Y ALCANTARRILLADO CORRESPONDIENTE AL MES DE  ENERO/2023. DE LAS OPP MONTECRISTI, AZUA, NAGUA, SAN PEDRO DE MACORIS, SAN FRANCISCO DE MACORIS Y BARAHONA DE ESTA DIRECCION GENERAL DE PASAPORTES.</t>
  </si>
  <si>
    <t>B1500278938</t>
  </si>
  <si>
    <t>APORTE PARA EL SOSTENIMIENTO DE LA OPERACION DEL ESPACIO QUE OCUPA LA OFICINA PUNTO GOB EXPRESO DE ESTA DGP, CORRESPONDIENTE AL MES DE FEBRERO DEL AÑO 2023,</t>
  </si>
  <si>
    <t>B1500002081</t>
  </si>
  <si>
    <t>APORTE PARA EL SOSTENIMIENTO DE LA OPERACION DEL ESPACIO QUE OCUPA LA OFICINA PUNTO GOB. SAMBIL DE ESTA DGP, CORRESPONDIENTE AL MES DE FEBRERO/2023,</t>
  </si>
  <si>
    <t>B1500002098</t>
  </si>
  <si>
    <t>SEGUROS RESERVAS, SA</t>
  </si>
  <si>
    <t xml:space="preserve">                            REALIZADO POR:                                                              RIVISADO POR:                                                                                              APROBADO POR:</t>
  </si>
  <si>
    <t>DK PETROLEUM SRL</t>
  </si>
  <si>
    <t xml:space="preserve">ADQUISICION DE 222 GALONES DE GASOIL AL GRANEL PARA LA PLANTA DE EMERGENCIA </t>
  </si>
  <si>
    <t>B1500000136</t>
  </si>
  <si>
    <t>HUMANOS SEGUROS SA</t>
  </si>
  <si>
    <t xml:space="preserve">SUMINISTRO DE AGUA Y ALCANTARRILLADO, DE LAS OPP MONTECRISTI, AZUA, NAGUA, SAN PEDRO DE MACORIS, SAN FRANCISCO DE MACORIS Y BARAHONA </t>
  </si>
  <si>
    <t>B1500283736</t>
  </si>
  <si>
    <t xml:space="preserve"> APORTE PARA EL SOSTENIMIENTO DE LA OPERACION DEL ESPACIO QUE OCUPA LA OFICINA PUNTO GOB EXPRESO</t>
  </si>
  <si>
    <t>B1500002129</t>
  </si>
  <si>
    <t>CAMBIO DE EVAPORADOR AIRE AL VEHICULO NISSAN X-TRAIL PLACA EG02763, ASIGNADO AL DIRECTOR DEEMISION Y RENOVACION</t>
  </si>
  <si>
    <t>FL BETANCES &amp; ASOCIADOS, SRL</t>
  </si>
  <si>
    <t>ADQUISICION Y RENOVACIOCION DE LICENCIA DE INFORMATICA</t>
  </si>
  <si>
    <t>B1500000571</t>
  </si>
  <si>
    <t>INVERSIONES MARSEILLE, SRL</t>
  </si>
  <si>
    <t>SUMINISTRO DE AGUA Y ALCANTARRILLADO CORRESPONDIENTE AL MES DE  DICIEMBRE/2022. DE LAS OPP MONTECRISTI, AZUA, NAGUA, SAN PEDRO DE MACORIS, SAN FRANCISCO DE MACORIS Y BARAHONA</t>
  </si>
  <si>
    <t>B1500273952</t>
  </si>
  <si>
    <t xml:space="preserve">                          Licda Rosangel Díaz Peguero                                             Licda. Dayrobi Ozoria Medina                                                                         Lic. Manuel G. Florian Labourt</t>
  </si>
  <si>
    <t xml:space="preserve">                          Auxiliar de Contabilidad                                                        Encda. División Contabilidad                                                                           Enc. Departamento Financiero</t>
  </si>
  <si>
    <t>ESTADO DE CUENTA DE SUPLIDORES, AL 30 ABRIL  2023</t>
  </si>
  <si>
    <t>CECOMSA</t>
  </si>
  <si>
    <t>ADQUISICION DE TONER 4003,</t>
  </si>
  <si>
    <t>B1500016509</t>
  </si>
  <si>
    <t>DIGITALISIMA, SRL</t>
  </si>
  <si>
    <t xml:space="preserve">ADQUISICION DE CAMARA WEB 4K, </t>
  </si>
  <si>
    <t>B1500000056</t>
  </si>
  <si>
    <t>PUBLICACION EN EL PERIODICO LA ADQUISICION DE LIBRETAS DE PASAPORTES</t>
  </si>
  <si>
    <t>B1500002314</t>
  </si>
  <si>
    <t xml:space="preserve"> POLIZA DE PLANES COMPLEMENTARIO AL PERSONAL DE ESTA DGP</t>
  </si>
  <si>
    <t>B1500027469</t>
  </si>
  <si>
    <t>ALQUILER DEL   LOCAL DONDE ESTA UBICADO LA OPP EN EL MUNICIPIO DE BONAO</t>
  </si>
  <si>
    <t>B1500000104</t>
  </si>
  <si>
    <t>RV DIESEL, SRL</t>
  </si>
  <si>
    <t xml:space="preserve"> ADQUISICION DE TICKETS DE COMBUSTIBLE</t>
  </si>
  <si>
    <t>B1500000435</t>
  </si>
  <si>
    <t>B1500000448</t>
  </si>
  <si>
    <t xml:space="preserve">ADQUISICION DE TICKETS DE COMBUSTIBLE </t>
  </si>
  <si>
    <t xml:space="preserve"> MANTENIMIENTO GENERAL PARA VEHICULO NISSAN X-TRAIL PLACA EG02766 ASIGNADA A LA ENC. DEL DEPTO ADIMINISTRATIVO </t>
  </si>
  <si>
    <t>B1500024416</t>
  </si>
  <si>
    <t>B1500024669</t>
  </si>
  <si>
    <t>MANTENIMIENTO GENERAL PARA VEHICULO CHEVROLET COLORADO PLACA EL10052 ASIGNADO AL SUB-DIRECTOR CARLOS ORTIZ</t>
  </si>
  <si>
    <t>B1500024735</t>
  </si>
  <si>
    <t xml:space="preserve"> MANTENIMIENTO GENERAL PARA VEHICULO NISSAN URVAN PLACA EL08267 ASIGNADO A TRANSPORTACION </t>
  </si>
  <si>
    <t>B1500024706</t>
  </si>
  <si>
    <t xml:space="preserve"> SERVICIO DE MANTENIMIENTO GENERAL PARA VEHICULO CHEVROLET COLORADO PLACA EL08268 ASIGNADO AL DIRECTOR FINANCIERO</t>
  </si>
  <si>
    <t>B1500024713</t>
  </si>
  <si>
    <t xml:space="preserve"> MANTENIMIENTO GENERAL PARA VEHICULO CHEVROLET COLORADO PLACA EL10053 ASIGNADO A LA LICDA. ANA HILDA NOVAS, SUB-DIRECTORA</t>
  </si>
  <si>
    <t xml:space="preserve">AJUSTE DE LA  POLIZA N0. 2-2109-0073714 DE ASISTENCIA FUNERARIA </t>
  </si>
  <si>
    <t>B1500041013</t>
  </si>
  <si>
    <t xml:space="preserve"> SERVICIOS TELEFONICOS</t>
  </si>
  <si>
    <t>E45000006065</t>
  </si>
  <si>
    <t>COMPAÑIA DOMINICANA DE TELEFONO, SA LINEA ESPECIAL</t>
  </si>
  <si>
    <t>E45000006781</t>
  </si>
  <si>
    <t>SERVICIOS TELEFONICOS ( LINEA ESPECIAL)</t>
  </si>
  <si>
    <t xml:space="preserve">COMPAÑIA DOMINICANA DE TELEFONOS, SA FLOTILLA </t>
  </si>
  <si>
    <t>SERVICIOS TELEFONICOS ( FLOTILLA )</t>
  </si>
  <si>
    <t>E45000006682</t>
  </si>
  <si>
    <t>EMPRESA DIST DE ELECTRICIDA DEL SUR</t>
  </si>
  <si>
    <t>SERVICIO DE ELECTRICIDAD SEDE CENTRAL</t>
  </si>
  <si>
    <t>B1500364420</t>
  </si>
  <si>
    <t>AGUA PLANETA AZUL, S.A</t>
  </si>
  <si>
    <t>ADQUISICION DE 110 BOTELLONES  DE AGUA</t>
  </si>
  <si>
    <t>B1500158928</t>
  </si>
  <si>
    <t xml:space="preserve">ADQUISICION DE 60 FALDO DE AGUA, </t>
  </si>
  <si>
    <t>B1500146246</t>
  </si>
  <si>
    <t>B1500158785</t>
  </si>
  <si>
    <t>B1500159124</t>
  </si>
  <si>
    <t>B1500159318</t>
  </si>
  <si>
    <t>ADQUISICION DE 95  BOTELLONES  DE AGUA</t>
  </si>
  <si>
    <t xml:space="preserve">AYUNTAMIENTO DEL DISTRITO NACIONAL </t>
  </si>
  <si>
    <t xml:space="preserve"> SERVICIOS DE RECOGIDA DE BASURA DE ESTA SEDE CENTRAL </t>
  </si>
  <si>
    <t>B1500041539</t>
  </si>
  <si>
    <t>AYUNTAMIENTO DE PUERTO PLATA</t>
  </si>
  <si>
    <t xml:space="preserve"> RECOGIDA DE BASURA DE LA OFICINA  DE PUERTO PLATA</t>
  </si>
  <si>
    <t>B1500002396</t>
  </si>
  <si>
    <t xml:space="preserve"> SUMINISTRO DE ENERGIA ELECTRICA DE LA OFICINA PROVINCIAL DE BARAHONA</t>
  </si>
  <si>
    <t>B1500369239</t>
  </si>
  <si>
    <t>SUMINISTRO DE ENERGIA ELECTRICA DE LA OFICINA PROVINCIAL DE AZUA</t>
  </si>
  <si>
    <t>B1500369238</t>
  </si>
  <si>
    <t xml:space="preserve"> DESINFECCION PARA LA SEDE CENTRAL Y OFICINAS PROVINCIAL</t>
  </si>
  <si>
    <t>B1500000217</t>
  </si>
  <si>
    <t>JUAN PABLO CACERES GONZALEZ</t>
  </si>
  <si>
    <t>CONTRATACION DE SERVICIOS DE NOTARIOS PARA ESTA DGP</t>
  </si>
  <si>
    <t>B1500000014</t>
  </si>
  <si>
    <t>AYUNTAMIENTO DE BARAHONA</t>
  </si>
  <si>
    <t>SERVICIO DE ASEO,</t>
  </si>
  <si>
    <t>B1500001673</t>
  </si>
  <si>
    <t>COFAXCOMP, EIRL</t>
  </si>
  <si>
    <t xml:space="preserve"> ADQUISICION DE EQUIPOS TECNOLOGICO</t>
  </si>
  <si>
    <t>B1500000111</t>
  </si>
  <si>
    <t xml:space="preserve"> SERVICIO DE FUMIGACION PARA LA SEDE CENTRAL Y OFICINAS PROVINCIAL DE ESTA DGP</t>
  </si>
  <si>
    <t>B1500000216</t>
  </si>
  <si>
    <t>VG CAPITAL, SRL</t>
  </si>
  <si>
    <t xml:space="preserve"> ADQUISICION (500) TARJETAS DE PRESENTACION </t>
  </si>
  <si>
    <t>B1500000057</t>
  </si>
  <si>
    <t>GTG INDUSTRIAL, SRL</t>
  </si>
  <si>
    <t xml:space="preserve">ADQUISICION DE COMESTIBLES Y OTROS PRODUCTOS </t>
  </si>
  <si>
    <t>B1500003238</t>
  </si>
  <si>
    <t>EMPRESA DIST DE ELECT DEL NORTE</t>
  </si>
  <si>
    <t xml:space="preserve"> SUMINISTRO DE ENERGIA ELECTRICA DE LA OFICINA PROVINCIAL DE LA VEGA</t>
  </si>
  <si>
    <t>B1500348179</t>
  </si>
  <si>
    <t>B1500347637</t>
  </si>
  <si>
    <t xml:space="preserve"> ENERGIA ELECTRICA DE LA OFICINA PROVINCIAL DE PUERTO PLATA </t>
  </si>
  <si>
    <t xml:space="preserve"> ENERGIA ELECTRICA DE LA OFICINA PROVINCIAL DE SANTIAGO </t>
  </si>
  <si>
    <t>B1500352299</t>
  </si>
  <si>
    <t>B1500349036</t>
  </si>
  <si>
    <t xml:space="preserve"> ENERGIA ELECTRICA DE LA OFICINA PROVINCIAL DE NAGUA</t>
  </si>
  <si>
    <t xml:space="preserve"> ENERGIA ELECTRICA DE LA OFICINA PROVINCIAL DE SAN FRANCISCO DE MACORIS</t>
  </si>
  <si>
    <t>B1500349185</t>
  </si>
  <si>
    <t xml:space="preserve"> ENERGIA ELECTRICA DE LA OFICINA PROVINCIAL DE MONTECRISTI D</t>
  </si>
  <si>
    <t>B1500350174</t>
  </si>
  <si>
    <t xml:space="preserve"> ENERGIA ELECTRICA DE LA OFICINA PROVINCIAL DE BONAO</t>
  </si>
  <si>
    <t>B1500348013</t>
  </si>
  <si>
    <t>DIRECCION GENERAL DE ADUANAS</t>
  </si>
  <si>
    <t xml:space="preserve"> IMPUESTOS ADUANALES PARA LA LIBERACION DE ( 72,000 ) LIBRETAS DE PASAPORTES</t>
  </si>
  <si>
    <t>142-23</t>
  </si>
  <si>
    <t>CORAAPPLATA</t>
  </si>
  <si>
    <t xml:space="preserve"> FACTURA DE AGUA CORRESPONDIENTE A LA OFICINA PROVINCIAL DE PUERTO PLATA</t>
  </si>
  <si>
    <t>B1500021407</t>
  </si>
  <si>
    <t xml:space="preserve"> SUMINISTRO DE AGUA Y ALCANTARRILLADO CORRESPONDIENTE AL MES DE  MARZO/2023. DE LAS OPP MONTECRISTI, AZUA, NAGUA, SAN PEDRO DE MACORIS, SAN FRANCISCO DE MACORIS Y BARAHONA </t>
  </si>
  <si>
    <t>B1500288594</t>
  </si>
  <si>
    <t>B1500002180</t>
  </si>
  <si>
    <t>SENETCOM TECHNOLOGY, SRL</t>
  </si>
  <si>
    <t>ADQUISICION DE 100 TARJETAS DE CONTROL ACCESO</t>
  </si>
  <si>
    <t>B1500000131</t>
  </si>
  <si>
    <t>CULINARY ARTS BY ELISA, SRL</t>
  </si>
  <si>
    <t xml:space="preserve">ADQUISICION DE (15,788)  ALMUERZOS  PARA EMPLEADOS </t>
  </si>
  <si>
    <t>B1500000038</t>
  </si>
  <si>
    <t>JUSTECH, SRL</t>
  </si>
  <si>
    <t xml:space="preserve"> ADQUISICION DE BATERIAS Y SERVICIO DE MANTENIMIENTO PARA EL UPS DE LA SEDE CENTRAL</t>
  </si>
  <si>
    <t>B1500041113</t>
  </si>
  <si>
    <t xml:space="preserve"> POLIZA NO. 2-2-102-0079070 DE SEGURO DE VIDA COLECTIVA DE ESTA DGP</t>
  </si>
  <si>
    <t xml:space="preserve"> POLIZA N0S.2-2109-0073714 DE LA ASISTENCIA FUNERARIA </t>
  </si>
  <si>
    <t>B1500041114</t>
  </si>
  <si>
    <t xml:space="preserve">MIDAS DOMINICANA, S A </t>
  </si>
  <si>
    <t xml:space="preserve"> ADQUISICION DE  ( 17,344 ) LIBRETAS DE LA ADENDA AL CONTRATO DE ADQUISICION DE LIBRETAS</t>
  </si>
  <si>
    <t>B1500000053</t>
  </si>
  <si>
    <t>B1500000054</t>
  </si>
  <si>
    <t xml:space="preserve"> ADQUISICION DE  ( 35,600 ) LIBRETAS DE LA ADENDA AL CONTRATO DE ADQUISICION DE LIBRETAS</t>
  </si>
  <si>
    <t>B1500000055</t>
  </si>
  <si>
    <t xml:space="preserve">ADQUISICION DE  ( 14,400 ) LIBRETAS DE LA ADENDA AL CONTRATO DE ADQUISICION DE LIBRETAS </t>
  </si>
  <si>
    <t>LOGOMARCA, SA</t>
  </si>
  <si>
    <t>ADQUISICION DE LAMINAS DE SEGURIDAD CON LITERATURA HOLOGRAFIA</t>
  </si>
  <si>
    <t>B1500009208</t>
  </si>
  <si>
    <t>SEGURO NACIONAL DE SALUD SENASA</t>
  </si>
  <si>
    <t xml:space="preserve"> POLIZA DE PLANES COMPLEMENTARIO </t>
  </si>
  <si>
    <t>B1500008463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</si>
</sst>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0,00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right" vertical="center" wrapText="1"/>
    </xf>
    <xf numFmtId="14" fontId="4" fillId="3" borderId="19" xfId="0" applyNumberFormat="1" applyFont="1" applyFill="1" applyBorder="1" applyAlignment="1">
      <alignment horizontal="right" vertical="center" wrapText="1"/>
    </xf>
    <xf numFmtId="43" fontId="4" fillId="3" borderId="19" xfId="2" applyFont="1" applyFill="1" applyBorder="1" applyAlignment="1">
      <alignment horizontal="right" vertical="center" wrapText="1"/>
    </xf>
    <xf numFmtId="2" fontId="4" fillId="3" borderId="19" xfId="0" applyNumberFormat="1" applyFont="1" applyFill="1" applyBorder="1" applyAlignment="1">
      <alignment horizontal="right" vertical="center" wrapText="1"/>
    </xf>
    <xf numFmtId="43" fontId="4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 wrapText="1"/>
    </xf>
    <xf numFmtId="4" fontId="4" fillId="3" borderId="19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horizontal="right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2" fontId="4" fillId="3" borderId="3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2" applyFont="1" applyFill="1" applyBorder="1" applyAlignment="1">
      <alignment horizontal="right" vertical="center" wrapText="1"/>
    </xf>
    <xf numFmtId="43" fontId="4" fillId="3" borderId="3" xfId="0" applyNumberFormat="1" applyFont="1" applyFill="1" applyBorder="1" applyAlignment="1">
      <alignment horizontal="right" vertical="center" wrapText="1"/>
    </xf>
    <xf numFmtId="4" fontId="4" fillId="3" borderId="3" xfId="2" applyNumberFormat="1" applyFont="1" applyFill="1" applyBorder="1" applyAlignment="1">
      <alignment horizontal="right" wrapText="1"/>
    </xf>
    <xf numFmtId="43" fontId="4" fillId="3" borderId="3" xfId="2" applyFont="1" applyFill="1" applyBorder="1" applyAlignment="1">
      <alignment horizontal="right" wrapText="1"/>
    </xf>
    <xf numFmtId="43" fontId="4" fillId="3" borderId="3" xfId="2" applyFont="1" applyFill="1" applyBorder="1" applyAlignment="1">
      <alignment horizontal="center" vertical="center" wrapText="1"/>
    </xf>
    <xf numFmtId="2" fontId="4" fillId="3" borderId="3" xfId="2" applyNumberFormat="1" applyFont="1" applyFill="1" applyBorder="1" applyAlignment="1">
      <alignment horizontal="right" vertical="center" wrapText="1"/>
    </xf>
    <xf numFmtId="43" fontId="4" fillId="3" borderId="3" xfId="2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right" wrapText="1"/>
    </xf>
    <xf numFmtId="2" fontId="4" fillId="3" borderId="3" xfId="0" applyNumberFormat="1" applyFont="1" applyFill="1" applyBorder="1" applyAlignment="1">
      <alignment horizontal="right" wrapText="1"/>
    </xf>
    <xf numFmtId="14" fontId="4" fillId="3" borderId="3" xfId="0" applyNumberFormat="1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1" fontId="5" fillId="3" borderId="3" xfId="0" applyNumberFormat="1" applyFont="1" applyFill="1" applyBorder="1" applyAlignment="1">
      <alignment horizontal="right" vertical="center" wrapText="1"/>
    </xf>
    <xf numFmtId="4" fontId="5" fillId="3" borderId="3" xfId="2" applyNumberFormat="1" applyFont="1" applyFill="1" applyBorder="1" applyAlignment="1"/>
    <xf numFmtId="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wrapText="1"/>
    </xf>
    <xf numFmtId="14" fontId="4" fillId="3" borderId="3" xfId="0" applyNumberFormat="1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left" vertical="center" wrapText="1"/>
    </xf>
    <xf numFmtId="4" fontId="4" fillId="3" borderId="15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/>
    </xf>
    <xf numFmtId="4" fontId="4" fillId="3" borderId="3" xfId="0" applyNumberFormat="1" applyFont="1" applyFill="1" applyBorder="1"/>
    <xf numFmtId="49" fontId="4" fillId="3" borderId="3" xfId="0" applyNumberFormat="1" applyFont="1" applyFill="1" applyBorder="1" applyAlignment="1">
      <alignment horizontal="right" vertical="center" wrapText="1"/>
    </xf>
    <xf numFmtId="1" fontId="6" fillId="3" borderId="3" xfId="0" applyNumberFormat="1" applyFont="1" applyFill="1" applyBorder="1" applyAlignment="1">
      <alignment horizontal="right" vertical="center" wrapText="1"/>
    </xf>
    <xf numFmtId="164" fontId="4" fillId="3" borderId="3" xfId="1" applyFont="1" applyFill="1" applyBorder="1" applyAlignment="1">
      <alignment wrapText="1"/>
    </xf>
    <xf numFmtId="0" fontId="4" fillId="3" borderId="14" xfId="0" applyFont="1" applyFill="1" applyBorder="1" applyAlignment="1">
      <alignment vertical="center" wrapText="1"/>
    </xf>
    <xf numFmtId="1" fontId="4" fillId="3" borderId="3" xfId="0" applyNumberFormat="1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vertical="center" wrapText="1"/>
    </xf>
    <xf numFmtId="14" fontId="4" fillId="3" borderId="3" xfId="0" applyNumberFormat="1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right" vertical="center" wrapText="1"/>
    </xf>
    <xf numFmtId="4" fontId="5" fillId="3" borderId="3" xfId="1" applyNumberFormat="1" applyFont="1" applyFill="1" applyBorder="1" applyAlignment="1">
      <alignment wrapText="1"/>
    </xf>
    <xf numFmtId="0" fontId="4" fillId="3" borderId="14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right" vertical="center" wrapText="1"/>
    </xf>
    <xf numFmtId="49" fontId="4" fillId="3" borderId="17" xfId="0" applyNumberFormat="1" applyFont="1" applyFill="1" applyBorder="1" applyAlignment="1">
      <alignment horizontal="right" vertical="center" wrapText="1"/>
    </xf>
    <xf numFmtId="4" fontId="4" fillId="3" borderId="17" xfId="0" applyNumberFormat="1" applyFont="1" applyFill="1" applyBorder="1" applyAlignment="1">
      <alignment wrapText="1"/>
    </xf>
    <xf numFmtId="14" fontId="4" fillId="3" borderId="17" xfId="0" applyNumberFormat="1" applyFont="1" applyFill="1" applyBorder="1" applyAlignment="1">
      <alignment horizontal="right" vertical="center"/>
    </xf>
    <xf numFmtId="2" fontId="4" fillId="3" borderId="17" xfId="0" applyNumberFormat="1" applyFont="1" applyFill="1" applyBorder="1" applyAlignment="1">
      <alignment horizontal="right" wrapText="1"/>
    </xf>
    <xf numFmtId="4" fontId="4" fillId="3" borderId="17" xfId="2" applyNumberFormat="1" applyFont="1" applyFill="1" applyBorder="1" applyAlignment="1">
      <alignment horizontal="right" wrapText="1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43" fontId="7" fillId="4" borderId="10" xfId="2" applyFont="1" applyFill="1" applyBorder="1" applyAlignment="1">
      <alignment horizontal="right" wrapText="1"/>
    </xf>
    <xf numFmtId="4" fontId="7" fillId="4" borderId="10" xfId="0" applyNumberFormat="1" applyFont="1" applyFill="1" applyBorder="1"/>
    <xf numFmtId="0" fontId="4" fillId="4" borderId="0" xfId="0" applyFont="1" applyFill="1"/>
    <xf numFmtId="0" fontId="4" fillId="4" borderId="8" xfId="0" applyFont="1" applyFill="1" applyBorder="1"/>
    <xf numFmtId="0" fontId="4" fillId="4" borderId="0" xfId="0" applyFont="1" applyFill="1" applyAlignment="1">
      <alignment wrapText="1"/>
    </xf>
    <xf numFmtId="43" fontId="4" fillId="4" borderId="0" xfId="0" applyNumberFormat="1" applyFont="1" applyFill="1"/>
    <xf numFmtId="0" fontId="4" fillId="4" borderId="4" xfId="0" applyFont="1" applyFill="1" applyBorder="1"/>
    <xf numFmtId="0" fontId="7" fillId="4" borderId="5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14" fontId="4" fillId="4" borderId="0" xfId="0" applyNumberFormat="1" applyFont="1" applyFill="1"/>
    <xf numFmtId="0" fontId="4" fillId="4" borderId="0" xfId="0" applyFont="1" applyFill="1" applyAlignment="1">
      <alignment horizontal="left"/>
    </xf>
    <xf numFmtId="14" fontId="4" fillId="4" borderId="4" xfId="0" applyNumberFormat="1" applyFont="1" applyFill="1" applyBorder="1" applyAlignment="1">
      <alignment horizontal="left"/>
    </xf>
    <xf numFmtId="14" fontId="4" fillId="4" borderId="0" xfId="0" applyNumberFormat="1" applyFont="1" applyFill="1" applyAlignment="1">
      <alignment horizontal="left"/>
    </xf>
    <xf numFmtId="14" fontId="4" fillId="4" borderId="8" xfId="0" applyNumberFormat="1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</cellXfs>
  <cellStyles count="5">
    <cellStyle name="Comma" xfId="2" builtinId="3"/>
    <cellStyle name="Millares 2" xfId="1" xr:uid="{00000000-0005-0000-0000-000001000000}"/>
    <cellStyle name="Millares 2 2" xfId="4" xr:uid="{00000000-0005-0000-0000-000002000000}"/>
    <cellStyle name="Millares 3" xfId="3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1142999</xdr:colOff>
      <xdr:row>0</xdr:row>
      <xdr:rowOff>95250</xdr:rowOff>
    </xdr:from>
    <xdr:to>
      <xdr:col>1</xdr:col>
      <xdr:colOff>2181578</xdr:colOff>
      <xdr:row>5</xdr:row>
      <xdr:rowOff>85725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49" y="95250"/>
          <a:ext cx="103857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K169"/>
  <sheetViews>
    <sheetView tabSelected="1" zoomScaleNormal="100" zoomScaleSheetLayoutView="100" workbookViewId="0">
      <selection activeCell="A4" sqref="A4:K4"/>
    </sheetView>
  </sheetViews>
  <sheetFormatPr defaultColWidth="11.42578125" defaultRowHeight="12.75" x14ac:dyDescent="0.2"/>
  <cols>
    <col min="1" max="1" width="32.85546875" style="2" customWidth="1"/>
    <col min="2" max="2" width="44.85546875" style="2" customWidth="1"/>
    <col min="3" max="3" width="17.28515625" style="2" bestFit="1" customWidth="1"/>
    <col min="4" max="4" width="15.7109375" style="2" customWidth="1"/>
    <col min="5" max="5" width="15.140625" style="2" bestFit="1" customWidth="1"/>
    <col min="6" max="6" width="13.5703125" style="2" bestFit="1" customWidth="1"/>
    <col min="7" max="7" width="14" style="3" customWidth="1"/>
    <col min="8" max="8" width="14.42578125" style="2" customWidth="1"/>
    <col min="9" max="9" width="11.85546875" style="2" customWidth="1"/>
    <col min="10" max="10" width="12" style="2" customWidth="1"/>
    <col min="11" max="11" width="10.42578125" style="2" customWidth="1"/>
    <col min="12" max="16384" width="11.42578125" style="2"/>
  </cols>
  <sheetData>
    <row r="2" spans="1:11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9.75" customHeight="1" x14ac:dyDescent="0.25">
      <c r="A5" s="96"/>
      <c r="B5" s="96"/>
      <c r="C5" s="96"/>
      <c r="D5" s="96"/>
      <c r="E5" s="96"/>
      <c r="F5" s="96"/>
      <c r="G5" s="97"/>
      <c r="H5" s="96"/>
      <c r="I5" s="96"/>
      <c r="J5" s="96"/>
      <c r="K5" s="96"/>
    </row>
    <row r="6" spans="1:11" ht="15.75" x14ac:dyDescent="0.25">
      <c r="A6" s="98" t="s">
        <v>246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13.5" thickBot="1" x14ac:dyDescent="0.25"/>
    <row r="8" spans="1:11" ht="25.5" x14ac:dyDescent="0.2">
      <c r="A8" s="4" t="s">
        <v>3</v>
      </c>
      <c r="B8" s="5" t="s">
        <v>4</v>
      </c>
      <c r="C8" s="6" t="s">
        <v>5</v>
      </c>
      <c r="D8" s="6" t="s">
        <v>6</v>
      </c>
      <c r="E8" s="6" t="s">
        <v>7</v>
      </c>
      <c r="F8" s="6" t="s">
        <v>12</v>
      </c>
      <c r="G8" s="6" t="s">
        <v>13</v>
      </c>
      <c r="H8" s="6" t="s">
        <v>8</v>
      </c>
      <c r="I8" s="5" t="s">
        <v>9</v>
      </c>
      <c r="J8" s="5" t="s">
        <v>10</v>
      </c>
      <c r="K8" s="7" t="s">
        <v>11</v>
      </c>
    </row>
    <row r="9" spans="1:11" x14ac:dyDescent="0.2">
      <c r="A9" s="8" t="s">
        <v>371</v>
      </c>
      <c r="B9" s="9" t="s">
        <v>372</v>
      </c>
      <c r="C9" s="10" t="s">
        <v>373</v>
      </c>
      <c r="D9" s="11">
        <v>45044</v>
      </c>
      <c r="E9" s="12">
        <v>268825.40000000002</v>
      </c>
      <c r="F9" s="11">
        <v>45074</v>
      </c>
      <c r="G9" s="13">
        <v>0</v>
      </c>
      <c r="H9" s="14">
        <f>+E9</f>
        <v>268825.40000000002</v>
      </c>
      <c r="I9" s="15"/>
      <c r="J9" s="16" t="s">
        <v>202</v>
      </c>
      <c r="K9" s="17"/>
    </row>
    <row r="10" spans="1:11" ht="25.5" x14ac:dyDescent="0.2">
      <c r="A10" s="8" t="s">
        <v>368</v>
      </c>
      <c r="B10" s="18" t="s">
        <v>369</v>
      </c>
      <c r="C10" s="10" t="s">
        <v>370</v>
      </c>
      <c r="D10" s="11">
        <v>45044</v>
      </c>
      <c r="E10" s="12">
        <v>7504800</v>
      </c>
      <c r="F10" s="11">
        <v>45074</v>
      </c>
      <c r="G10" s="13">
        <v>0</v>
      </c>
      <c r="H10" s="14">
        <f>+E10</f>
        <v>7504800</v>
      </c>
      <c r="I10" s="15"/>
      <c r="J10" s="16" t="s">
        <v>202</v>
      </c>
      <c r="K10" s="17"/>
    </row>
    <row r="11" spans="1:11" ht="25.5" x14ac:dyDescent="0.2">
      <c r="A11" s="8" t="s">
        <v>361</v>
      </c>
      <c r="B11" s="18" t="s">
        <v>367</v>
      </c>
      <c r="C11" s="10" t="s">
        <v>366</v>
      </c>
      <c r="D11" s="11">
        <v>45037</v>
      </c>
      <c r="E11" s="19">
        <v>7416000</v>
      </c>
      <c r="F11" s="11">
        <v>45067</v>
      </c>
      <c r="G11" s="13">
        <v>0</v>
      </c>
      <c r="H11" s="19">
        <v>7416000</v>
      </c>
      <c r="I11" s="16"/>
      <c r="J11" s="16" t="s">
        <v>202</v>
      </c>
      <c r="K11" s="17"/>
    </row>
    <row r="12" spans="1:11" ht="25.5" x14ac:dyDescent="0.2">
      <c r="A12" s="8" t="s">
        <v>361</v>
      </c>
      <c r="B12" s="18" t="s">
        <v>365</v>
      </c>
      <c r="C12" s="10" t="s">
        <v>364</v>
      </c>
      <c r="D12" s="11">
        <v>45037</v>
      </c>
      <c r="E12" s="19">
        <v>18334000</v>
      </c>
      <c r="F12" s="11">
        <v>45067</v>
      </c>
      <c r="G12" s="13">
        <v>0</v>
      </c>
      <c r="H12" s="19">
        <v>18334000</v>
      </c>
      <c r="I12" s="16"/>
      <c r="J12" s="16" t="s">
        <v>202</v>
      </c>
      <c r="K12" s="17"/>
    </row>
    <row r="13" spans="1:11" ht="25.5" x14ac:dyDescent="0.2">
      <c r="A13" s="8" t="s">
        <v>361</v>
      </c>
      <c r="B13" s="18" t="s">
        <v>362</v>
      </c>
      <c r="C13" s="10" t="s">
        <v>363</v>
      </c>
      <c r="D13" s="11">
        <v>45037</v>
      </c>
      <c r="E13" s="19">
        <v>7241120</v>
      </c>
      <c r="F13" s="11">
        <v>45067</v>
      </c>
      <c r="G13" s="13">
        <v>0</v>
      </c>
      <c r="H13" s="19">
        <v>7241120</v>
      </c>
      <c r="I13" s="16"/>
      <c r="J13" s="16" t="s">
        <v>202</v>
      </c>
      <c r="K13" s="17"/>
    </row>
    <row r="14" spans="1:11" ht="25.5" x14ac:dyDescent="0.2">
      <c r="A14" s="8" t="s">
        <v>227</v>
      </c>
      <c r="B14" s="18" t="s">
        <v>359</v>
      </c>
      <c r="C14" s="10" t="s">
        <v>360</v>
      </c>
      <c r="D14" s="11">
        <v>45036</v>
      </c>
      <c r="E14" s="19">
        <v>42061.599999999999</v>
      </c>
      <c r="F14" s="11">
        <v>45066</v>
      </c>
      <c r="G14" s="19">
        <v>42061.599999999999</v>
      </c>
      <c r="H14" s="19">
        <f>+E14-G14</f>
        <v>0</v>
      </c>
      <c r="I14" s="16" t="s">
        <v>202</v>
      </c>
      <c r="J14" s="16"/>
      <c r="K14" s="17"/>
    </row>
    <row r="15" spans="1:11" ht="25.5" x14ac:dyDescent="0.2">
      <c r="A15" s="8" t="s">
        <v>227</v>
      </c>
      <c r="B15" s="18" t="s">
        <v>358</v>
      </c>
      <c r="C15" s="10" t="s">
        <v>357</v>
      </c>
      <c r="D15" s="11">
        <v>45036</v>
      </c>
      <c r="E15" s="19">
        <v>291257.14</v>
      </c>
      <c r="F15" s="11">
        <v>45066</v>
      </c>
      <c r="G15" s="13">
        <f>+E15</f>
        <v>291257.14</v>
      </c>
      <c r="H15" s="19">
        <f>+E15-G15</f>
        <v>0</v>
      </c>
      <c r="I15" s="16" t="s">
        <v>202</v>
      </c>
      <c r="J15" s="16"/>
      <c r="K15" s="17"/>
    </row>
    <row r="16" spans="1:11" ht="25.5" x14ac:dyDescent="0.2">
      <c r="A16" s="8" t="s">
        <v>355</v>
      </c>
      <c r="B16" s="18" t="s">
        <v>356</v>
      </c>
      <c r="C16" s="10" t="s">
        <v>321</v>
      </c>
      <c r="D16" s="11">
        <v>45035</v>
      </c>
      <c r="E16" s="19">
        <v>167560</v>
      </c>
      <c r="F16" s="11">
        <v>45065</v>
      </c>
      <c r="G16" s="19">
        <v>167560</v>
      </c>
      <c r="H16" s="13">
        <f t="shared" ref="H16:H59" si="0">+E16-G16</f>
        <v>0</v>
      </c>
      <c r="I16" s="16" t="s">
        <v>202</v>
      </c>
      <c r="J16" s="16"/>
      <c r="K16" s="17"/>
    </row>
    <row r="17" spans="1:11" ht="25.5" x14ac:dyDescent="0.2">
      <c r="A17" s="8" t="s">
        <v>352</v>
      </c>
      <c r="B17" s="18" t="s">
        <v>353</v>
      </c>
      <c r="C17" s="10" t="s">
        <v>354</v>
      </c>
      <c r="D17" s="11">
        <v>45035</v>
      </c>
      <c r="E17" s="19">
        <v>2757216.32</v>
      </c>
      <c r="F17" s="11">
        <v>45065</v>
      </c>
      <c r="G17" s="19">
        <v>2757216.32</v>
      </c>
      <c r="H17" s="19">
        <f>+E17-G17</f>
        <v>0</v>
      </c>
      <c r="I17" s="16" t="s">
        <v>202</v>
      </c>
      <c r="J17" s="16"/>
      <c r="K17" s="17"/>
    </row>
    <row r="18" spans="1:11" x14ac:dyDescent="0.2">
      <c r="A18" s="8" t="s">
        <v>349</v>
      </c>
      <c r="B18" s="18" t="s">
        <v>350</v>
      </c>
      <c r="C18" s="10" t="s">
        <v>351</v>
      </c>
      <c r="D18" s="11">
        <v>45034</v>
      </c>
      <c r="E18" s="19">
        <v>77290</v>
      </c>
      <c r="F18" s="11">
        <v>45064</v>
      </c>
      <c r="G18" s="19">
        <v>77290</v>
      </c>
      <c r="H18" s="19">
        <f>+E18-G18</f>
        <v>0</v>
      </c>
      <c r="I18" s="16" t="s">
        <v>202</v>
      </c>
      <c r="J18" s="16"/>
      <c r="K18" s="17"/>
    </row>
    <row r="19" spans="1:11" ht="38.25" x14ac:dyDescent="0.2">
      <c r="A19" s="8" t="s">
        <v>217</v>
      </c>
      <c r="B19" s="18" t="s">
        <v>235</v>
      </c>
      <c r="C19" s="10" t="s">
        <v>348</v>
      </c>
      <c r="D19" s="11">
        <v>45034</v>
      </c>
      <c r="E19" s="19">
        <v>246000</v>
      </c>
      <c r="F19" s="11">
        <v>45064</v>
      </c>
      <c r="G19" s="13">
        <v>0</v>
      </c>
      <c r="H19" s="19">
        <v>246000</v>
      </c>
      <c r="I19" s="16"/>
      <c r="J19" s="16" t="s">
        <v>202</v>
      </c>
      <c r="K19" s="17"/>
    </row>
    <row r="20" spans="1:11" ht="51" x14ac:dyDescent="0.2">
      <c r="A20" s="8" t="s">
        <v>212</v>
      </c>
      <c r="B20" s="18" t="s">
        <v>346</v>
      </c>
      <c r="C20" s="11" t="s">
        <v>347</v>
      </c>
      <c r="D20" s="11">
        <v>45034</v>
      </c>
      <c r="E20" s="19">
        <v>7530</v>
      </c>
      <c r="F20" s="11">
        <v>45064</v>
      </c>
      <c r="G20" s="13">
        <v>0</v>
      </c>
      <c r="H20" s="19">
        <v>7530</v>
      </c>
      <c r="I20" s="16"/>
      <c r="J20" s="16" t="s">
        <v>202</v>
      </c>
      <c r="K20" s="17"/>
    </row>
    <row r="21" spans="1:11" ht="41.25" customHeight="1" x14ac:dyDescent="0.2">
      <c r="A21" s="8" t="s">
        <v>340</v>
      </c>
      <c r="B21" s="18" t="s">
        <v>341</v>
      </c>
      <c r="C21" s="10" t="s">
        <v>342</v>
      </c>
      <c r="D21" s="11">
        <v>45034</v>
      </c>
      <c r="E21" s="19">
        <v>6399668.1900000004</v>
      </c>
      <c r="F21" s="11">
        <v>45064</v>
      </c>
      <c r="G21" s="19">
        <v>6399668.1900000004</v>
      </c>
      <c r="H21" s="13">
        <f t="shared" si="0"/>
        <v>0</v>
      </c>
      <c r="I21" s="16" t="s">
        <v>202</v>
      </c>
      <c r="J21" s="16"/>
      <c r="K21" s="17"/>
    </row>
    <row r="22" spans="1:11" ht="41.25" customHeight="1" x14ac:dyDescent="0.2">
      <c r="A22" s="8" t="s">
        <v>343</v>
      </c>
      <c r="B22" s="18" t="s">
        <v>344</v>
      </c>
      <c r="C22" s="11" t="s">
        <v>345</v>
      </c>
      <c r="D22" s="11">
        <v>45034</v>
      </c>
      <c r="E22" s="19">
        <v>450</v>
      </c>
      <c r="F22" s="11">
        <v>45034</v>
      </c>
      <c r="G22" s="19">
        <v>450</v>
      </c>
      <c r="H22" s="13">
        <f t="shared" ref="H22" si="1">+E22-G22</f>
        <v>0</v>
      </c>
      <c r="I22" s="16" t="s">
        <v>202</v>
      </c>
      <c r="J22" s="16"/>
      <c r="K22" s="17"/>
    </row>
    <row r="23" spans="1:11" ht="25.5" x14ac:dyDescent="0.2">
      <c r="A23" s="8" t="s">
        <v>325</v>
      </c>
      <c r="B23" s="18" t="s">
        <v>338</v>
      </c>
      <c r="C23" s="10" t="s">
        <v>339</v>
      </c>
      <c r="D23" s="11">
        <v>45033</v>
      </c>
      <c r="E23" s="19">
        <v>33291.74</v>
      </c>
      <c r="F23" s="11">
        <v>45063</v>
      </c>
      <c r="G23" s="19">
        <v>33291.74</v>
      </c>
      <c r="H23" s="13">
        <f t="shared" si="0"/>
        <v>0</v>
      </c>
      <c r="I23" s="16" t="s">
        <v>202</v>
      </c>
      <c r="J23" s="16"/>
      <c r="K23" s="17"/>
    </row>
    <row r="24" spans="1:11" ht="33" customHeight="1" x14ac:dyDescent="0.2">
      <c r="A24" s="8" t="s">
        <v>325</v>
      </c>
      <c r="B24" s="18" t="s">
        <v>336</v>
      </c>
      <c r="C24" s="10" t="s">
        <v>337</v>
      </c>
      <c r="D24" s="11">
        <v>45033</v>
      </c>
      <c r="E24" s="19">
        <v>18217.22</v>
      </c>
      <c r="F24" s="11">
        <v>45063</v>
      </c>
      <c r="G24" s="19">
        <v>18217.22</v>
      </c>
      <c r="H24" s="13">
        <f t="shared" si="0"/>
        <v>0</v>
      </c>
      <c r="I24" s="16" t="s">
        <v>202</v>
      </c>
      <c r="J24" s="16"/>
      <c r="K24" s="17"/>
    </row>
    <row r="25" spans="1:11" ht="25.5" x14ac:dyDescent="0.2">
      <c r="A25" s="8" t="s">
        <v>325</v>
      </c>
      <c r="B25" s="18" t="s">
        <v>333</v>
      </c>
      <c r="C25" s="10" t="s">
        <v>335</v>
      </c>
      <c r="D25" s="11">
        <v>45033</v>
      </c>
      <c r="E25" s="19">
        <v>18648.62</v>
      </c>
      <c r="F25" s="11">
        <v>45063</v>
      </c>
      <c r="G25" s="19">
        <v>18648.62</v>
      </c>
      <c r="H25" s="13">
        <f t="shared" si="0"/>
        <v>0</v>
      </c>
      <c r="I25" s="16" t="s">
        <v>202</v>
      </c>
      <c r="J25" s="16"/>
      <c r="K25" s="17"/>
    </row>
    <row r="26" spans="1:11" ht="25.5" x14ac:dyDescent="0.2">
      <c r="A26" s="20" t="s">
        <v>325</v>
      </c>
      <c r="B26" s="20" t="s">
        <v>334</v>
      </c>
      <c r="C26" s="21" t="s">
        <v>332</v>
      </c>
      <c r="D26" s="22">
        <v>45033</v>
      </c>
      <c r="E26" s="23">
        <v>642.87</v>
      </c>
      <c r="F26" s="22">
        <v>45063</v>
      </c>
      <c r="G26" s="23">
        <v>642.87</v>
      </c>
      <c r="H26" s="24">
        <f t="shared" si="0"/>
        <v>0</v>
      </c>
      <c r="I26" s="25" t="s">
        <v>202</v>
      </c>
      <c r="J26" s="25"/>
      <c r="K26" s="26"/>
    </row>
    <row r="27" spans="1:11" ht="25.5" x14ac:dyDescent="0.2">
      <c r="A27" s="20" t="s">
        <v>325</v>
      </c>
      <c r="B27" s="20" t="s">
        <v>330</v>
      </c>
      <c r="C27" s="21" t="s">
        <v>331</v>
      </c>
      <c r="D27" s="22">
        <v>45033</v>
      </c>
      <c r="E27" s="23">
        <v>153022.79999999999</v>
      </c>
      <c r="F27" s="22">
        <v>45063</v>
      </c>
      <c r="G27" s="23">
        <v>153022.79999999999</v>
      </c>
      <c r="H27" s="24">
        <f t="shared" si="0"/>
        <v>0</v>
      </c>
      <c r="I27" s="25" t="s">
        <v>202</v>
      </c>
      <c r="J27" s="25"/>
      <c r="K27" s="26"/>
    </row>
    <row r="28" spans="1:11" ht="25.5" x14ac:dyDescent="0.2">
      <c r="A28" s="20" t="s">
        <v>325</v>
      </c>
      <c r="B28" s="20" t="s">
        <v>329</v>
      </c>
      <c r="C28" s="21" t="s">
        <v>328</v>
      </c>
      <c r="D28" s="22">
        <v>45033</v>
      </c>
      <c r="E28" s="23">
        <v>40960.26</v>
      </c>
      <c r="F28" s="22">
        <v>45063</v>
      </c>
      <c r="G28" s="23">
        <v>40960.26</v>
      </c>
      <c r="H28" s="24">
        <f t="shared" si="0"/>
        <v>0</v>
      </c>
      <c r="I28" s="25" t="s">
        <v>202</v>
      </c>
      <c r="J28" s="25"/>
      <c r="K28" s="26"/>
    </row>
    <row r="29" spans="1:11" ht="25.5" x14ac:dyDescent="0.2">
      <c r="A29" s="20" t="s">
        <v>325</v>
      </c>
      <c r="B29" s="20" t="s">
        <v>326</v>
      </c>
      <c r="C29" s="21" t="s">
        <v>327</v>
      </c>
      <c r="D29" s="22">
        <v>45033</v>
      </c>
      <c r="E29" s="23">
        <v>44992.78</v>
      </c>
      <c r="F29" s="22">
        <v>45063</v>
      </c>
      <c r="G29" s="23">
        <v>44992.78</v>
      </c>
      <c r="H29" s="24">
        <f t="shared" si="0"/>
        <v>0</v>
      </c>
      <c r="I29" s="25" t="s">
        <v>202</v>
      </c>
      <c r="J29" s="25"/>
      <c r="K29" s="26"/>
    </row>
    <row r="30" spans="1:11" x14ac:dyDescent="0.2">
      <c r="A30" s="20" t="s">
        <v>322</v>
      </c>
      <c r="B30" s="20" t="s">
        <v>323</v>
      </c>
      <c r="C30" s="21" t="s">
        <v>324</v>
      </c>
      <c r="D30" s="22">
        <v>45029</v>
      </c>
      <c r="E30" s="23">
        <v>56035.1</v>
      </c>
      <c r="F30" s="22">
        <v>45059</v>
      </c>
      <c r="G30" s="23">
        <v>56035.1</v>
      </c>
      <c r="H30" s="24">
        <f t="shared" si="0"/>
        <v>0</v>
      </c>
      <c r="I30" s="25" t="s">
        <v>202</v>
      </c>
      <c r="J30" s="25"/>
      <c r="K30" s="26"/>
    </row>
    <row r="31" spans="1:11" x14ac:dyDescent="0.2">
      <c r="A31" s="20" t="s">
        <v>319</v>
      </c>
      <c r="B31" s="20" t="s">
        <v>320</v>
      </c>
      <c r="C31" s="21" t="s">
        <v>321</v>
      </c>
      <c r="D31" s="22">
        <v>45028</v>
      </c>
      <c r="E31" s="23">
        <v>20650</v>
      </c>
      <c r="F31" s="22">
        <v>45058</v>
      </c>
      <c r="G31" s="23">
        <v>20650</v>
      </c>
      <c r="H31" s="23">
        <f>+E31-G31</f>
        <v>0</v>
      </c>
      <c r="I31" s="25" t="s">
        <v>202</v>
      </c>
      <c r="J31" s="25"/>
      <c r="K31" s="26"/>
    </row>
    <row r="32" spans="1:11" ht="25.5" x14ac:dyDescent="0.2">
      <c r="A32" s="20" t="s">
        <v>208</v>
      </c>
      <c r="B32" s="20" t="s">
        <v>317</v>
      </c>
      <c r="C32" s="21" t="s">
        <v>318</v>
      </c>
      <c r="D32" s="22">
        <v>45028</v>
      </c>
      <c r="E32" s="23">
        <v>50800</v>
      </c>
      <c r="F32" s="22">
        <v>45058</v>
      </c>
      <c r="G32" s="23">
        <v>50800</v>
      </c>
      <c r="H32" s="23">
        <f>+E32-G32</f>
        <v>0</v>
      </c>
      <c r="I32" s="25" t="s">
        <v>202</v>
      </c>
      <c r="J32" s="25"/>
      <c r="K32" s="26"/>
    </row>
    <row r="33" spans="1:11" x14ac:dyDescent="0.2">
      <c r="A33" s="20" t="s">
        <v>314</v>
      </c>
      <c r="B33" s="27" t="s">
        <v>315</v>
      </c>
      <c r="C33" s="21" t="s">
        <v>316</v>
      </c>
      <c r="D33" s="22">
        <v>45028</v>
      </c>
      <c r="E33" s="23">
        <v>9565670</v>
      </c>
      <c r="F33" s="22">
        <v>45058</v>
      </c>
      <c r="G33" s="23">
        <v>9565670</v>
      </c>
      <c r="H33" s="24">
        <f t="shared" si="0"/>
        <v>0</v>
      </c>
      <c r="I33" s="25" t="s">
        <v>202</v>
      </c>
      <c r="J33" s="25"/>
      <c r="K33" s="26"/>
    </row>
    <row r="34" spans="1:11" x14ac:dyDescent="0.2">
      <c r="A34" s="20" t="s">
        <v>311</v>
      </c>
      <c r="B34" s="27" t="s">
        <v>312</v>
      </c>
      <c r="C34" s="21" t="s">
        <v>313</v>
      </c>
      <c r="D34" s="22">
        <v>45028</v>
      </c>
      <c r="E34" s="23">
        <v>1000</v>
      </c>
      <c r="F34" s="22">
        <v>45058</v>
      </c>
      <c r="G34" s="23">
        <v>1000</v>
      </c>
      <c r="H34" s="24">
        <f t="shared" si="0"/>
        <v>0</v>
      </c>
      <c r="I34" s="25" t="s">
        <v>202</v>
      </c>
      <c r="J34" s="25"/>
      <c r="K34" s="26"/>
    </row>
    <row r="35" spans="1:11" ht="35.25" customHeight="1" x14ac:dyDescent="0.2">
      <c r="A35" s="20" t="s">
        <v>308</v>
      </c>
      <c r="B35" s="20" t="s">
        <v>309</v>
      </c>
      <c r="C35" s="21" t="s">
        <v>310</v>
      </c>
      <c r="D35" s="22">
        <v>45027</v>
      </c>
      <c r="E35" s="23">
        <v>37524</v>
      </c>
      <c r="F35" s="22">
        <v>45057</v>
      </c>
      <c r="G35" s="24">
        <f>+E35</f>
        <v>37524</v>
      </c>
      <c r="H35" s="23">
        <f>+E35-G35</f>
        <v>0</v>
      </c>
      <c r="I35" s="25" t="s">
        <v>202</v>
      </c>
      <c r="J35" s="25"/>
      <c r="K35" s="26"/>
    </row>
    <row r="36" spans="1:11" ht="25.5" x14ac:dyDescent="0.2">
      <c r="A36" s="20" t="s">
        <v>208</v>
      </c>
      <c r="B36" s="20" t="s">
        <v>306</v>
      </c>
      <c r="C36" s="21" t="s">
        <v>307</v>
      </c>
      <c r="D36" s="22">
        <v>45027</v>
      </c>
      <c r="E36" s="23">
        <v>63330.6</v>
      </c>
      <c r="F36" s="22">
        <v>45057</v>
      </c>
      <c r="G36" s="23">
        <v>63330.6</v>
      </c>
      <c r="H36" s="24">
        <f t="shared" si="0"/>
        <v>0</v>
      </c>
      <c r="I36" s="25" t="s">
        <v>202</v>
      </c>
      <c r="J36" s="25"/>
      <c r="K36" s="26"/>
    </row>
    <row r="37" spans="1:11" ht="25.5" x14ac:dyDescent="0.2">
      <c r="A37" s="20" t="s">
        <v>284</v>
      </c>
      <c r="B37" s="20" t="s">
        <v>304</v>
      </c>
      <c r="C37" s="21" t="s">
        <v>305</v>
      </c>
      <c r="D37" s="22">
        <v>45027</v>
      </c>
      <c r="E37" s="23">
        <v>60751.839999999997</v>
      </c>
      <c r="F37" s="22">
        <v>45057</v>
      </c>
      <c r="G37" s="23">
        <v>60751.839999999997</v>
      </c>
      <c r="H37" s="24">
        <f t="shared" si="0"/>
        <v>0</v>
      </c>
      <c r="I37" s="25" t="s">
        <v>202</v>
      </c>
      <c r="J37" s="25"/>
      <c r="K37" s="26"/>
    </row>
    <row r="38" spans="1:11" ht="25.5" x14ac:dyDescent="0.2">
      <c r="A38" s="20" t="s">
        <v>284</v>
      </c>
      <c r="B38" s="20" t="s">
        <v>302</v>
      </c>
      <c r="C38" s="21" t="s">
        <v>303</v>
      </c>
      <c r="D38" s="22">
        <v>45027</v>
      </c>
      <c r="E38" s="23">
        <v>37115.18</v>
      </c>
      <c r="F38" s="22">
        <v>45057</v>
      </c>
      <c r="G38" s="23">
        <v>37115.18</v>
      </c>
      <c r="H38" s="24">
        <f t="shared" si="0"/>
        <v>0</v>
      </c>
      <c r="I38" s="25" t="s">
        <v>202</v>
      </c>
      <c r="J38" s="25"/>
      <c r="K38" s="26"/>
    </row>
    <row r="39" spans="1:11" ht="28.5" customHeight="1" x14ac:dyDescent="0.2">
      <c r="A39" s="20" t="s">
        <v>299</v>
      </c>
      <c r="B39" s="20" t="s">
        <v>300</v>
      </c>
      <c r="C39" s="21" t="s">
        <v>301</v>
      </c>
      <c r="D39" s="22">
        <v>45027</v>
      </c>
      <c r="E39" s="23">
        <v>2600</v>
      </c>
      <c r="F39" s="22">
        <v>45057</v>
      </c>
      <c r="G39" s="23">
        <v>2600</v>
      </c>
      <c r="H39" s="24">
        <f t="shared" si="0"/>
        <v>0</v>
      </c>
      <c r="I39" s="25" t="s">
        <v>202</v>
      </c>
      <c r="J39" s="25"/>
      <c r="K39" s="26"/>
    </row>
    <row r="40" spans="1:11" ht="26.25" customHeight="1" x14ac:dyDescent="0.2">
      <c r="A40" s="20" t="s">
        <v>296</v>
      </c>
      <c r="B40" s="20" t="s">
        <v>297</v>
      </c>
      <c r="C40" s="21" t="s">
        <v>298</v>
      </c>
      <c r="D40" s="22">
        <v>45027</v>
      </c>
      <c r="E40" s="23">
        <v>6034</v>
      </c>
      <c r="F40" s="22">
        <v>45057</v>
      </c>
      <c r="G40" s="23">
        <v>6034</v>
      </c>
      <c r="H40" s="24">
        <f t="shared" si="0"/>
        <v>0</v>
      </c>
      <c r="I40" s="25" t="s">
        <v>202</v>
      </c>
      <c r="J40" s="25"/>
      <c r="K40" s="26"/>
    </row>
    <row r="41" spans="1:11" x14ac:dyDescent="0.2">
      <c r="A41" s="20" t="s">
        <v>287</v>
      </c>
      <c r="B41" s="27" t="s">
        <v>295</v>
      </c>
      <c r="C41" s="21" t="s">
        <v>294</v>
      </c>
      <c r="D41" s="22">
        <v>45027</v>
      </c>
      <c r="E41" s="23">
        <v>5700</v>
      </c>
      <c r="F41" s="22">
        <v>45057</v>
      </c>
      <c r="G41" s="23">
        <v>5700</v>
      </c>
      <c r="H41" s="24">
        <f t="shared" si="0"/>
        <v>0</v>
      </c>
      <c r="I41" s="25" t="s">
        <v>202</v>
      </c>
      <c r="J41" s="25"/>
      <c r="K41" s="26"/>
    </row>
    <row r="42" spans="1:11" x14ac:dyDescent="0.2">
      <c r="A42" s="20" t="s">
        <v>287</v>
      </c>
      <c r="B42" s="27" t="s">
        <v>288</v>
      </c>
      <c r="C42" s="21" t="s">
        <v>293</v>
      </c>
      <c r="D42" s="22">
        <v>45027</v>
      </c>
      <c r="E42" s="23">
        <v>6600</v>
      </c>
      <c r="F42" s="22">
        <v>45057</v>
      </c>
      <c r="G42" s="23">
        <v>6600</v>
      </c>
      <c r="H42" s="24">
        <f t="shared" si="0"/>
        <v>0</v>
      </c>
      <c r="I42" s="25" t="s">
        <v>202</v>
      </c>
      <c r="J42" s="25"/>
      <c r="K42" s="26"/>
    </row>
    <row r="43" spans="1:11" x14ac:dyDescent="0.2">
      <c r="A43" s="20" t="s">
        <v>287</v>
      </c>
      <c r="B43" s="27" t="s">
        <v>290</v>
      </c>
      <c r="C43" s="21" t="s">
        <v>292</v>
      </c>
      <c r="D43" s="22">
        <v>45027</v>
      </c>
      <c r="E43" s="23">
        <v>8100</v>
      </c>
      <c r="F43" s="22">
        <v>45057</v>
      </c>
      <c r="G43" s="23">
        <v>8100</v>
      </c>
      <c r="H43" s="24">
        <f t="shared" si="0"/>
        <v>0</v>
      </c>
      <c r="I43" s="25" t="s">
        <v>202</v>
      </c>
      <c r="J43" s="25"/>
      <c r="K43" s="26"/>
    </row>
    <row r="44" spans="1:11" x14ac:dyDescent="0.2">
      <c r="A44" s="20" t="s">
        <v>287</v>
      </c>
      <c r="B44" s="27" t="s">
        <v>290</v>
      </c>
      <c r="C44" s="21" t="s">
        <v>291</v>
      </c>
      <c r="D44" s="22">
        <v>45027</v>
      </c>
      <c r="E44" s="23">
        <v>8100</v>
      </c>
      <c r="F44" s="22">
        <v>45057</v>
      </c>
      <c r="G44" s="28">
        <v>8100</v>
      </c>
      <c r="H44" s="24">
        <f t="shared" si="0"/>
        <v>0</v>
      </c>
      <c r="I44" s="25" t="s">
        <v>202</v>
      </c>
      <c r="J44" s="25"/>
      <c r="K44" s="26"/>
    </row>
    <row r="45" spans="1:11" x14ac:dyDescent="0.2">
      <c r="A45" s="20" t="s">
        <v>287</v>
      </c>
      <c r="B45" s="27" t="s">
        <v>288</v>
      </c>
      <c r="C45" s="21" t="s">
        <v>289</v>
      </c>
      <c r="D45" s="22">
        <v>45027</v>
      </c>
      <c r="E45" s="23">
        <v>6600</v>
      </c>
      <c r="F45" s="22">
        <v>45057</v>
      </c>
      <c r="G45" s="23">
        <v>6600</v>
      </c>
      <c r="H45" s="24">
        <f t="shared" si="0"/>
        <v>0</v>
      </c>
      <c r="I45" s="25" t="s">
        <v>202</v>
      </c>
      <c r="J45" s="25"/>
      <c r="K45" s="26"/>
    </row>
    <row r="46" spans="1:11" x14ac:dyDescent="0.2">
      <c r="A46" s="20" t="s">
        <v>284</v>
      </c>
      <c r="B46" s="27" t="s">
        <v>285</v>
      </c>
      <c r="C46" s="21" t="s">
        <v>286</v>
      </c>
      <c r="D46" s="22">
        <v>45026</v>
      </c>
      <c r="E46" s="23">
        <v>1360429.83</v>
      </c>
      <c r="F46" s="22">
        <v>45056</v>
      </c>
      <c r="G46" s="23">
        <v>1360429.83</v>
      </c>
      <c r="H46" s="24">
        <f t="shared" si="0"/>
        <v>0</v>
      </c>
      <c r="I46" s="25" t="s">
        <v>202</v>
      </c>
      <c r="J46" s="25"/>
      <c r="K46" s="26"/>
    </row>
    <row r="47" spans="1:11" ht="25.5" x14ac:dyDescent="0.2">
      <c r="A47" s="20" t="s">
        <v>281</v>
      </c>
      <c r="B47" s="27" t="s">
        <v>282</v>
      </c>
      <c r="C47" s="21" t="s">
        <v>283</v>
      </c>
      <c r="D47" s="22">
        <v>45026</v>
      </c>
      <c r="E47" s="23">
        <v>216341.79</v>
      </c>
      <c r="F47" s="22">
        <v>45056</v>
      </c>
      <c r="G47" s="28">
        <v>216341.79</v>
      </c>
      <c r="H47" s="24">
        <f t="shared" si="0"/>
        <v>0</v>
      </c>
      <c r="I47" s="25" t="s">
        <v>202</v>
      </c>
      <c r="J47" s="25"/>
      <c r="K47" s="26"/>
    </row>
    <row r="48" spans="1:11" ht="27" customHeight="1" x14ac:dyDescent="0.2">
      <c r="A48" s="20" t="s">
        <v>278</v>
      </c>
      <c r="B48" s="27" t="s">
        <v>280</v>
      </c>
      <c r="C48" s="21" t="s">
        <v>279</v>
      </c>
      <c r="D48" s="22">
        <v>45026</v>
      </c>
      <c r="E48" s="23">
        <v>12868.95</v>
      </c>
      <c r="F48" s="22">
        <v>45056</v>
      </c>
      <c r="G48" s="28">
        <v>12868.95</v>
      </c>
      <c r="H48" s="24">
        <f t="shared" si="0"/>
        <v>0</v>
      </c>
      <c r="I48" s="25" t="s">
        <v>202</v>
      </c>
      <c r="J48" s="25"/>
      <c r="K48" s="26"/>
    </row>
    <row r="49" spans="1:11" ht="25.5" x14ac:dyDescent="0.2">
      <c r="A49" s="20" t="s">
        <v>16</v>
      </c>
      <c r="B49" s="27" t="s">
        <v>276</v>
      </c>
      <c r="C49" s="21" t="s">
        <v>277</v>
      </c>
      <c r="D49" s="22">
        <v>45026</v>
      </c>
      <c r="E49" s="23">
        <v>1016142.92</v>
      </c>
      <c r="F49" s="22">
        <v>45056</v>
      </c>
      <c r="G49" s="23">
        <v>1016142.92</v>
      </c>
      <c r="H49" s="24">
        <f t="shared" si="0"/>
        <v>0</v>
      </c>
      <c r="I49" s="25" t="s">
        <v>202</v>
      </c>
      <c r="J49" s="25"/>
      <c r="K49" s="26"/>
    </row>
    <row r="50" spans="1:11" ht="25.5" x14ac:dyDescent="0.2">
      <c r="A50" s="20" t="s">
        <v>227</v>
      </c>
      <c r="B50" s="20" t="s">
        <v>274</v>
      </c>
      <c r="C50" s="21" t="s">
        <v>275</v>
      </c>
      <c r="D50" s="22">
        <v>45021</v>
      </c>
      <c r="E50" s="23">
        <v>28814.400000000001</v>
      </c>
      <c r="F50" s="22">
        <v>45021</v>
      </c>
      <c r="G50" s="23">
        <f t="shared" ref="G50:G55" si="2">+E50</f>
        <v>28814.400000000001</v>
      </c>
      <c r="H50" s="24">
        <f t="shared" si="0"/>
        <v>0</v>
      </c>
      <c r="I50" s="25" t="s">
        <v>202</v>
      </c>
      <c r="J50" s="25"/>
      <c r="K50" s="26"/>
    </row>
    <row r="51" spans="1:11" ht="45" customHeight="1" x14ac:dyDescent="0.2">
      <c r="A51" s="20" t="s">
        <v>211</v>
      </c>
      <c r="B51" s="20" t="s">
        <v>264</v>
      </c>
      <c r="C51" s="21" t="s">
        <v>265</v>
      </c>
      <c r="D51" s="22">
        <v>45021</v>
      </c>
      <c r="E51" s="23">
        <v>6863.47</v>
      </c>
      <c r="F51" s="22">
        <v>45021</v>
      </c>
      <c r="G51" s="23">
        <f t="shared" si="2"/>
        <v>6863.47</v>
      </c>
      <c r="H51" s="24">
        <f t="shared" si="0"/>
        <v>0</v>
      </c>
      <c r="I51" s="25" t="s">
        <v>202</v>
      </c>
      <c r="J51" s="25"/>
      <c r="K51" s="26"/>
    </row>
    <row r="52" spans="1:11" ht="38.25" x14ac:dyDescent="0.2">
      <c r="A52" s="20" t="s">
        <v>211</v>
      </c>
      <c r="B52" s="20" t="s">
        <v>267</v>
      </c>
      <c r="C52" s="21" t="s">
        <v>266</v>
      </c>
      <c r="D52" s="22">
        <v>45021</v>
      </c>
      <c r="E52" s="23">
        <v>39483.25</v>
      </c>
      <c r="F52" s="22">
        <v>45021</v>
      </c>
      <c r="G52" s="23">
        <f t="shared" si="2"/>
        <v>39483.25</v>
      </c>
      <c r="H52" s="24">
        <f t="shared" si="0"/>
        <v>0</v>
      </c>
      <c r="I52" s="25" t="s">
        <v>202</v>
      </c>
      <c r="J52" s="25"/>
      <c r="K52" s="26"/>
    </row>
    <row r="53" spans="1:11" ht="25.5" x14ac:dyDescent="0.2">
      <c r="A53" s="20" t="s">
        <v>211</v>
      </c>
      <c r="B53" s="20" t="s">
        <v>269</v>
      </c>
      <c r="C53" s="21" t="s">
        <v>268</v>
      </c>
      <c r="D53" s="22">
        <v>45021</v>
      </c>
      <c r="E53" s="23">
        <v>5538.09</v>
      </c>
      <c r="F53" s="22">
        <v>45021</v>
      </c>
      <c r="G53" s="23">
        <f t="shared" si="2"/>
        <v>5538.09</v>
      </c>
      <c r="H53" s="24">
        <f t="shared" si="0"/>
        <v>0</v>
      </c>
      <c r="I53" s="25" t="s">
        <v>202</v>
      </c>
      <c r="J53" s="25"/>
      <c r="K53" s="26"/>
    </row>
    <row r="54" spans="1:11" ht="38.25" x14ac:dyDescent="0.2">
      <c r="A54" s="20" t="s">
        <v>211</v>
      </c>
      <c r="B54" s="20" t="s">
        <v>271</v>
      </c>
      <c r="C54" s="21" t="s">
        <v>270</v>
      </c>
      <c r="D54" s="22">
        <v>45021</v>
      </c>
      <c r="E54" s="23">
        <v>53653.74</v>
      </c>
      <c r="F54" s="22">
        <v>45021</v>
      </c>
      <c r="G54" s="23">
        <f t="shared" si="2"/>
        <v>53653.74</v>
      </c>
      <c r="H54" s="24">
        <f t="shared" si="0"/>
        <v>0</v>
      </c>
      <c r="I54" s="25" t="s">
        <v>202</v>
      </c>
      <c r="J54" s="25"/>
      <c r="K54" s="26"/>
    </row>
    <row r="55" spans="1:11" ht="38.25" x14ac:dyDescent="0.2">
      <c r="A55" s="20" t="s">
        <v>211</v>
      </c>
      <c r="B55" s="20" t="s">
        <v>273</v>
      </c>
      <c r="C55" s="21" t="s">
        <v>272</v>
      </c>
      <c r="D55" s="22">
        <v>45021</v>
      </c>
      <c r="E55" s="23">
        <v>18640.060000000001</v>
      </c>
      <c r="F55" s="22">
        <v>45021</v>
      </c>
      <c r="G55" s="23">
        <f t="shared" si="2"/>
        <v>18640.060000000001</v>
      </c>
      <c r="H55" s="24">
        <f t="shared" si="0"/>
        <v>0</v>
      </c>
      <c r="I55" s="25" t="s">
        <v>202</v>
      </c>
      <c r="J55" s="25"/>
      <c r="K55" s="26"/>
    </row>
    <row r="56" spans="1:11" x14ac:dyDescent="0.2">
      <c r="A56" s="20" t="s">
        <v>259</v>
      </c>
      <c r="B56" s="27" t="s">
        <v>263</v>
      </c>
      <c r="C56" s="21" t="s">
        <v>262</v>
      </c>
      <c r="D56" s="22">
        <v>45021</v>
      </c>
      <c r="E56" s="23">
        <v>920000</v>
      </c>
      <c r="F56" s="22">
        <v>45021</v>
      </c>
      <c r="G56" s="23">
        <f>+E56</f>
        <v>920000</v>
      </c>
      <c r="H56" s="23">
        <f>+E56-G56</f>
        <v>0</v>
      </c>
      <c r="I56" s="25" t="s">
        <v>202</v>
      </c>
      <c r="J56" s="25"/>
      <c r="K56" s="26"/>
    </row>
    <row r="57" spans="1:11" x14ac:dyDescent="0.2">
      <c r="A57" s="20" t="s">
        <v>259</v>
      </c>
      <c r="B57" s="27" t="s">
        <v>260</v>
      </c>
      <c r="C57" s="21" t="s">
        <v>261</v>
      </c>
      <c r="D57" s="22">
        <v>45021</v>
      </c>
      <c r="E57" s="23">
        <v>920000</v>
      </c>
      <c r="F57" s="22">
        <v>45021</v>
      </c>
      <c r="G57" s="23">
        <f>+E57</f>
        <v>920000</v>
      </c>
      <c r="H57" s="23">
        <f t="shared" si="0"/>
        <v>0</v>
      </c>
      <c r="I57" s="25" t="s">
        <v>202</v>
      </c>
      <c r="J57" s="25"/>
      <c r="K57" s="26"/>
    </row>
    <row r="58" spans="1:11" ht="25.5" x14ac:dyDescent="0.2">
      <c r="A58" s="20" t="s">
        <v>241</v>
      </c>
      <c r="B58" s="20" t="s">
        <v>257</v>
      </c>
      <c r="C58" s="21" t="s">
        <v>258</v>
      </c>
      <c r="D58" s="22">
        <v>45021</v>
      </c>
      <c r="E58" s="23">
        <v>80000</v>
      </c>
      <c r="F58" s="22">
        <v>45021</v>
      </c>
      <c r="G58" s="23">
        <v>80000</v>
      </c>
      <c r="H58" s="24">
        <f t="shared" si="0"/>
        <v>0</v>
      </c>
      <c r="I58" s="25" t="s">
        <v>202</v>
      </c>
      <c r="J58" s="26"/>
      <c r="K58" s="26"/>
    </row>
    <row r="59" spans="1:11" ht="25.5" x14ac:dyDescent="0.2">
      <c r="A59" s="20" t="s">
        <v>232</v>
      </c>
      <c r="B59" s="20" t="s">
        <v>255</v>
      </c>
      <c r="C59" s="21" t="s">
        <v>256</v>
      </c>
      <c r="D59" s="22">
        <v>45021</v>
      </c>
      <c r="E59" s="28">
        <v>552853.22</v>
      </c>
      <c r="F59" s="22">
        <v>45021</v>
      </c>
      <c r="G59" s="29">
        <f>+E59</f>
        <v>552853.22</v>
      </c>
      <c r="H59" s="24">
        <f t="shared" si="0"/>
        <v>0</v>
      </c>
      <c r="I59" s="25" t="s">
        <v>202</v>
      </c>
      <c r="J59" s="26"/>
      <c r="K59" s="26"/>
    </row>
    <row r="60" spans="1:11" ht="25.5" x14ac:dyDescent="0.2">
      <c r="A60" s="20" t="s">
        <v>218</v>
      </c>
      <c r="B60" s="20" t="s">
        <v>253</v>
      </c>
      <c r="C60" s="21" t="s">
        <v>254</v>
      </c>
      <c r="D60" s="22">
        <v>45021</v>
      </c>
      <c r="E60" s="23">
        <v>67054.679999999993</v>
      </c>
      <c r="F60" s="22">
        <v>45021</v>
      </c>
      <c r="G60" s="23">
        <v>67054.679999999993</v>
      </c>
      <c r="H60" s="23">
        <f>+E60-G60</f>
        <v>0</v>
      </c>
      <c r="I60" s="25" t="s">
        <v>202</v>
      </c>
      <c r="J60" s="25"/>
      <c r="K60" s="26"/>
    </row>
    <row r="61" spans="1:11" x14ac:dyDescent="0.2">
      <c r="A61" s="20" t="s">
        <v>250</v>
      </c>
      <c r="B61" s="27" t="s">
        <v>251</v>
      </c>
      <c r="C61" s="21" t="s">
        <v>252</v>
      </c>
      <c r="D61" s="22">
        <v>45020</v>
      </c>
      <c r="E61" s="23">
        <v>28320</v>
      </c>
      <c r="F61" s="22">
        <v>45050</v>
      </c>
      <c r="G61" s="23">
        <v>28320</v>
      </c>
      <c r="H61" s="23">
        <f>+E61-G61</f>
        <v>0</v>
      </c>
      <c r="I61" s="25" t="s">
        <v>202</v>
      </c>
      <c r="J61" s="26"/>
      <c r="K61" s="26"/>
    </row>
    <row r="62" spans="1:11" x14ac:dyDescent="0.2">
      <c r="A62" s="20" t="s">
        <v>247</v>
      </c>
      <c r="B62" s="27" t="s">
        <v>248</v>
      </c>
      <c r="C62" s="21" t="s">
        <v>249</v>
      </c>
      <c r="D62" s="22">
        <v>45020</v>
      </c>
      <c r="E62" s="23">
        <v>1193084.78</v>
      </c>
      <c r="F62" s="22">
        <v>45050</v>
      </c>
      <c r="G62" s="28">
        <f>+E62</f>
        <v>1193084.78</v>
      </c>
      <c r="H62" s="23">
        <f>+E62-G62</f>
        <v>0</v>
      </c>
      <c r="I62" s="25" t="s">
        <v>202</v>
      </c>
      <c r="J62" s="25"/>
      <c r="K62" s="26"/>
    </row>
    <row r="63" spans="1:11" ht="25.5" x14ac:dyDescent="0.2">
      <c r="A63" s="20" t="s">
        <v>238</v>
      </c>
      <c r="B63" s="20" t="s">
        <v>239</v>
      </c>
      <c r="C63" s="21" t="s">
        <v>240</v>
      </c>
      <c r="D63" s="22">
        <v>45014</v>
      </c>
      <c r="E63" s="28">
        <v>2373417.64</v>
      </c>
      <c r="F63" s="22">
        <v>45045</v>
      </c>
      <c r="G63" s="28">
        <v>2373417.64</v>
      </c>
      <c r="H63" s="30">
        <f t="shared" ref="H63:H66" si="3">+E63-G63</f>
        <v>0</v>
      </c>
      <c r="I63" s="25" t="s">
        <v>202</v>
      </c>
      <c r="J63" s="25"/>
      <c r="K63" s="26"/>
    </row>
    <row r="64" spans="1:11" ht="38.25" x14ac:dyDescent="0.2">
      <c r="A64" s="20" t="s">
        <v>211</v>
      </c>
      <c r="B64" s="20" t="s">
        <v>237</v>
      </c>
      <c r="C64" s="21" t="s">
        <v>213</v>
      </c>
      <c r="D64" s="22">
        <v>45000</v>
      </c>
      <c r="E64" s="28">
        <v>75457.710000000006</v>
      </c>
      <c r="F64" s="22">
        <v>45031</v>
      </c>
      <c r="G64" s="31">
        <v>75457.710000000006</v>
      </c>
      <c r="H64" s="30">
        <f t="shared" si="3"/>
        <v>0</v>
      </c>
      <c r="I64" s="25" t="s">
        <v>202</v>
      </c>
      <c r="J64" s="25"/>
      <c r="K64" s="26"/>
    </row>
    <row r="65" spans="1:11" ht="38.25" x14ac:dyDescent="0.2">
      <c r="A65" s="20" t="s">
        <v>217</v>
      </c>
      <c r="B65" s="20" t="s">
        <v>235</v>
      </c>
      <c r="C65" s="21" t="s">
        <v>236</v>
      </c>
      <c r="D65" s="22">
        <v>45000</v>
      </c>
      <c r="E65" s="28">
        <v>246000</v>
      </c>
      <c r="F65" s="22">
        <v>45031</v>
      </c>
      <c r="G65" s="24">
        <v>0</v>
      </c>
      <c r="H65" s="30">
        <f t="shared" si="3"/>
        <v>246000</v>
      </c>
      <c r="I65" s="26"/>
      <c r="J65" s="25" t="s">
        <v>202</v>
      </c>
      <c r="K65" s="26"/>
    </row>
    <row r="66" spans="1:11" ht="38.25" x14ac:dyDescent="0.2">
      <c r="A66" s="20" t="s">
        <v>212</v>
      </c>
      <c r="B66" s="20" t="s">
        <v>233</v>
      </c>
      <c r="C66" s="21" t="s">
        <v>234</v>
      </c>
      <c r="D66" s="22">
        <v>45000</v>
      </c>
      <c r="E66" s="28">
        <v>7530</v>
      </c>
      <c r="F66" s="22">
        <v>45031</v>
      </c>
      <c r="G66" s="24">
        <v>0</v>
      </c>
      <c r="H66" s="30">
        <f t="shared" si="3"/>
        <v>7530</v>
      </c>
      <c r="I66" s="26"/>
      <c r="J66" s="25" t="s">
        <v>202</v>
      </c>
      <c r="K66" s="26"/>
    </row>
    <row r="67" spans="1:11" ht="25.5" x14ac:dyDescent="0.2">
      <c r="A67" s="20" t="s">
        <v>229</v>
      </c>
      <c r="B67" s="20" t="s">
        <v>230</v>
      </c>
      <c r="C67" s="21" t="s">
        <v>231</v>
      </c>
      <c r="D67" s="22">
        <v>44994</v>
      </c>
      <c r="E67" s="28">
        <v>18524.2</v>
      </c>
      <c r="F67" s="22">
        <v>45028</v>
      </c>
      <c r="G67" s="28">
        <v>18524.2</v>
      </c>
      <c r="H67" s="30">
        <v>0</v>
      </c>
      <c r="I67" s="25" t="s">
        <v>202</v>
      </c>
      <c r="J67" s="25"/>
      <c r="K67" s="26"/>
    </row>
    <row r="68" spans="1:11" ht="38.25" x14ac:dyDescent="0.2">
      <c r="A68" s="20" t="s">
        <v>217</v>
      </c>
      <c r="B68" s="20" t="s">
        <v>225</v>
      </c>
      <c r="C68" s="21" t="s">
        <v>226</v>
      </c>
      <c r="D68" s="22">
        <v>44971</v>
      </c>
      <c r="E68" s="32">
        <v>370000</v>
      </c>
      <c r="F68" s="22">
        <v>44999</v>
      </c>
      <c r="G68" s="33">
        <v>0</v>
      </c>
      <c r="H68" s="30">
        <f t="shared" ref="H68:H125" si="4">+E68-G68</f>
        <v>370000</v>
      </c>
      <c r="I68" s="25"/>
      <c r="J68" s="25" t="s">
        <v>202</v>
      </c>
      <c r="K68" s="26"/>
    </row>
    <row r="69" spans="1:11" ht="51" x14ac:dyDescent="0.2">
      <c r="A69" s="20" t="s">
        <v>217</v>
      </c>
      <c r="B69" s="20" t="s">
        <v>223</v>
      </c>
      <c r="C69" s="21" t="s">
        <v>224</v>
      </c>
      <c r="D69" s="22">
        <v>44971</v>
      </c>
      <c r="E69" s="28">
        <v>246000</v>
      </c>
      <c r="F69" s="22">
        <v>44999</v>
      </c>
      <c r="G69" s="33">
        <v>0</v>
      </c>
      <c r="H69" s="30">
        <f t="shared" si="4"/>
        <v>246000</v>
      </c>
      <c r="I69" s="25"/>
      <c r="J69" s="25" t="s">
        <v>202</v>
      </c>
      <c r="K69" s="26"/>
    </row>
    <row r="70" spans="1:11" ht="63.75" x14ac:dyDescent="0.2">
      <c r="A70" s="20" t="s">
        <v>212</v>
      </c>
      <c r="B70" s="20" t="s">
        <v>221</v>
      </c>
      <c r="C70" s="21" t="s">
        <v>222</v>
      </c>
      <c r="D70" s="22">
        <v>44970</v>
      </c>
      <c r="E70" s="32">
        <v>7530</v>
      </c>
      <c r="F70" s="22">
        <v>44998</v>
      </c>
      <c r="G70" s="33">
        <v>0</v>
      </c>
      <c r="H70" s="30">
        <f t="shared" si="4"/>
        <v>7530</v>
      </c>
      <c r="I70" s="25"/>
      <c r="J70" s="25" t="s">
        <v>202</v>
      </c>
      <c r="K70" s="26"/>
    </row>
    <row r="71" spans="1:11" ht="38.25" x14ac:dyDescent="0.2">
      <c r="A71" s="20" t="s">
        <v>218</v>
      </c>
      <c r="B71" s="20" t="s">
        <v>219</v>
      </c>
      <c r="C71" s="21" t="s">
        <v>220</v>
      </c>
      <c r="D71" s="22">
        <v>44970</v>
      </c>
      <c r="E71" s="32">
        <v>67054.679999999993</v>
      </c>
      <c r="F71" s="22">
        <v>44998</v>
      </c>
      <c r="G71" s="32">
        <v>67054.679999999993</v>
      </c>
      <c r="H71" s="23">
        <f>+E71-G71</f>
        <v>0</v>
      </c>
      <c r="I71" s="25" t="s">
        <v>202</v>
      </c>
      <c r="J71" s="25"/>
      <c r="K71" s="26"/>
    </row>
    <row r="72" spans="1:11" ht="25.5" x14ac:dyDescent="0.2">
      <c r="A72" s="20" t="s">
        <v>214</v>
      </c>
      <c r="B72" s="20" t="s">
        <v>215</v>
      </c>
      <c r="C72" s="21" t="s">
        <v>216</v>
      </c>
      <c r="D72" s="22">
        <v>44942</v>
      </c>
      <c r="E72" s="28">
        <v>3779154.98</v>
      </c>
      <c r="F72" s="22">
        <v>44973</v>
      </c>
      <c r="G72" s="34">
        <v>3600026.05</v>
      </c>
      <c r="H72" s="30">
        <f t="shared" si="4"/>
        <v>179128.93000000017</v>
      </c>
      <c r="I72" s="34"/>
      <c r="J72" s="25" t="s">
        <v>202</v>
      </c>
      <c r="K72" s="26"/>
    </row>
    <row r="73" spans="1:11" ht="51" x14ac:dyDescent="0.2">
      <c r="A73" s="20" t="s">
        <v>212</v>
      </c>
      <c r="B73" s="35" t="s">
        <v>242</v>
      </c>
      <c r="C73" s="21" t="s">
        <v>243</v>
      </c>
      <c r="D73" s="22">
        <v>44936</v>
      </c>
      <c r="E73" s="36">
        <v>7530</v>
      </c>
      <c r="F73" s="22">
        <v>44967</v>
      </c>
      <c r="G73" s="37">
        <v>0</v>
      </c>
      <c r="H73" s="30">
        <f t="shared" si="4"/>
        <v>7530</v>
      </c>
      <c r="I73" s="26"/>
      <c r="J73" s="25" t="s">
        <v>202</v>
      </c>
      <c r="K73" s="26"/>
    </row>
    <row r="74" spans="1:11" ht="25.5" x14ac:dyDescent="0.2">
      <c r="A74" s="20" t="s">
        <v>208</v>
      </c>
      <c r="B74" s="20" t="s">
        <v>209</v>
      </c>
      <c r="C74" s="21" t="s">
        <v>210</v>
      </c>
      <c r="D74" s="38">
        <v>44833</v>
      </c>
      <c r="E74" s="31">
        <v>1572894.53</v>
      </c>
      <c r="F74" s="38">
        <v>44863</v>
      </c>
      <c r="G74" s="37">
        <v>0</v>
      </c>
      <c r="H74" s="30">
        <f t="shared" si="4"/>
        <v>1572894.53</v>
      </c>
      <c r="I74" s="25"/>
      <c r="J74" s="25" t="s">
        <v>202</v>
      </c>
      <c r="K74" s="39"/>
    </row>
    <row r="75" spans="1:11" ht="25.5" x14ac:dyDescent="0.2">
      <c r="A75" s="40" t="s">
        <v>205</v>
      </c>
      <c r="B75" s="41" t="s">
        <v>206</v>
      </c>
      <c r="C75" s="42" t="s">
        <v>207</v>
      </c>
      <c r="D75" s="22">
        <v>44553</v>
      </c>
      <c r="E75" s="43">
        <v>47200</v>
      </c>
      <c r="F75" s="22">
        <v>44574</v>
      </c>
      <c r="G75" s="37">
        <v>0</v>
      </c>
      <c r="H75" s="30">
        <f t="shared" si="4"/>
        <v>47200</v>
      </c>
      <c r="I75" s="25"/>
      <c r="J75" s="44"/>
      <c r="K75" s="44" t="s">
        <v>202</v>
      </c>
    </row>
    <row r="76" spans="1:11" ht="63.75" x14ac:dyDescent="0.2">
      <c r="A76" s="45" t="s">
        <v>14</v>
      </c>
      <c r="B76" s="45" t="s">
        <v>34</v>
      </c>
      <c r="C76" s="21" t="s">
        <v>96</v>
      </c>
      <c r="D76" s="22">
        <v>44032</v>
      </c>
      <c r="E76" s="46">
        <v>20833.330000000002</v>
      </c>
      <c r="F76" s="47">
        <v>44074</v>
      </c>
      <c r="G76" s="37">
        <v>0</v>
      </c>
      <c r="H76" s="30">
        <f t="shared" si="4"/>
        <v>20833.330000000002</v>
      </c>
      <c r="I76" s="25"/>
      <c r="J76" s="44"/>
      <c r="K76" s="44" t="s">
        <v>202</v>
      </c>
    </row>
    <row r="77" spans="1:11" ht="63.75" x14ac:dyDescent="0.2">
      <c r="A77" s="45" t="s">
        <v>14</v>
      </c>
      <c r="B77" s="45" t="s">
        <v>35</v>
      </c>
      <c r="C77" s="21" t="s">
        <v>97</v>
      </c>
      <c r="D77" s="22">
        <v>44032</v>
      </c>
      <c r="E77" s="46">
        <v>20833.330000000002</v>
      </c>
      <c r="F77" s="47">
        <v>44074</v>
      </c>
      <c r="G77" s="37">
        <v>0</v>
      </c>
      <c r="H77" s="30">
        <f t="shared" si="4"/>
        <v>20833.330000000002</v>
      </c>
      <c r="I77" s="25"/>
      <c r="J77" s="44"/>
      <c r="K77" s="44" t="s">
        <v>202</v>
      </c>
    </row>
    <row r="78" spans="1:11" ht="63.75" x14ac:dyDescent="0.2">
      <c r="A78" s="45" t="s">
        <v>14</v>
      </c>
      <c r="B78" s="45" t="s">
        <v>36</v>
      </c>
      <c r="C78" s="21" t="s">
        <v>98</v>
      </c>
      <c r="D78" s="22">
        <v>44032</v>
      </c>
      <c r="E78" s="46">
        <v>125000</v>
      </c>
      <c r="F78" s="47">
        <v>44074</v>
      </c>
      <c r="G78" s="37">
        <v>0</v>
      </c>
      <c r="H78" s="30">
        <f t="shared" si="4"/>
        <v>125000</v>
      </c>
      <c r="I78" s="25"/>
      <c r="J78" s="44"/>
      <c r="K78" s="44" t="s">
        <v>202</v>
      </c>
    </row>
    <row r="79" spans="1:11" ht="63.75" x14ac:dyDescent="0.2">
      <c r="A79" s="20" t="s">
        <v>14</v>
      </c>
      <c r="B79" s="20" t="s">
        <v>37</v>
      </c>
      <c r="C79" s="21" t="s">
        <v>99</v>
      </c>
      <c r="D79" s="22">
        <v>44032</v>
      </c>
      <c r="E79" s="46">
        <v>20833.330000000002</v>
      </c>
      <c r="F79" s="47">
        <v>44074</v>
      </c>
      <c r="G79" s="37">
        <v>0</v>
      </c>
      <c r="H79" s="30">
        <f t="shared" si="4"/>
        <v>20833.330000000002</v>
      </c>
      <c r="I79" s="25"/>
      <c r="J79" s="44"/>
      <c r="K79" s="44" t="s">
        <v>202</v>
      </c>
    </row>
    <row r="80" spans="1:11" ht="63.75" x14ac:dyDescent="0.2">
      <c r="A80" s="48" t="s">
        <v>14</v>
      </c>
      <c r="B80" s="20" t="s">
        <v>38</v>
      </c>
      <c r="C80" s="21" t="s">
        <v>100</v>
      </c>
      <c r="D80" s="22">
        <v>44032</v>
      </c>
      <c r="E80" s="46">
        <v>20833.330000000002</v>
      </c>
      <c r="F80" s="47">
        <v>44074</v>
      </c>
      <c r="G80" s="37">
        <v>0</v>
      </c>
      <c r="H80" s="30">
        <f t="shared" si="4"/>
        <v>20833.330000000002</v>
      </c>
      <c r="I80" s="25"/>
      <c r="J80" s="44"/>
      <c r="K80" s="49" t="s">
        <v>202</v>
      </c>
    </row>
    <row r="81" spans="1:11" ht="63.75" x14ac:dyDescent="0.2">
      <c r="A81" s="48" t="s">
        <v>14</v>
      </c>
      <c r="B81" s="20" t="s">
        <v>39</v>
      </c>
      <c r="C81" s="21" t="s">
        <v>101</v>
      </c>
      <c r="D81" s="22">
        <v>44032</v>
      </c>
      <c r="E81" s="46">
        <v>20833.330000000002</v>
      </c>
      <c r="F81" s="47">
        <v>44074</v>
      </c>
      <c r="G81" s="37">
        <v>0</v>
      </c>
      <c r="H81" s="30">
        <f t="shared" si="4"/>
        <v>20833.330000000002</v>
      </c>
      <c r="I81" s="25"/>
      <c r="J81" s="44"/>
      <c r="K81" s="49" t="s">
        <v>202</v>
      </c>
    </row>
    <row r="82" spans="1:11" ht="68.25" customHeight="1" x14ac:dyDescent="0.2">
      <c r="A82" s="48" t="s">
        <v>14</v>
      </c>
      <c r="B82" s="20" t="s">
        <v>40</v>
      </c>
      <c r="C82" s="50" t="s">
        <v>102</v>
      </c>
      <c r="D82" s="47">
        <v>44032</v>
      </c>
      <c r="E82" s="51">
        <v>20833.330000000002</v>
      </c>
      <c r="F82" s="47">
        <v>44074</v>
      </c>
      <c r="G82" s="37">
        <v>0</v>
      </c>
      <c r="H82" s="30">
        <f t="shared" si="4"/>
        <v>20833.330000000002</v>
      </c>
      <c r="I82" s="25"/>
      <c r="J82" s="44"/>
      <c r="K82" s="49" t="s">
        <v>202</v>
      </c>
    </row>
    <row r="83" spans="1:11" x14ac:dyDescent="0.2">
      <c r="A83" s="48" t="s">
        <v>15</v>
      </c>
      <c r="B83" s="20" t="s">
        <v>41</v>
      </c>
      <c r="C83" s="21" t="s">
        <v>103</v>
      </c>
      <c r="D83" s="22">
        <v>44032</v>
      </c>
      <c r="E83" s="46">
        <v>12975</v>
      </c>
      <c r="F83" s="47">
        <v>44074</v>
      </c>
      <c r="G83" s="37">
        <v>0</v>
      </c>
      <c r="H83" s="30">
        <f t="shared" si="4"/>
        <v>12975</v>
      </c>
      <c r="I83" s="25"/>
      <c r="J83" s="44"/>
      <c r="K83" s="49" t="s">
        <v>202</v>
      </c>
    </row>
    <row r="84" spans="1:11" ht="25.5" x14ac:dyDescent="0.2">
      <c r="A84" s="48" t="s">
        <v>16</v>
      </c>
      <c r="B84" s="20" t="s">
        <v>42</v>
      </c>
      <c r="C84" s="21" t="s">
        <v>104</v>
      </c>
      <c r="D84" s="52" t="s">
        <v>168</v>
      </c>
      <c r="E84" s="46">
        <v>4922.04</v>
      </c>
      <c r="F84" s="47">
        <v>43769</v>
      </c>
      <c r="G84" s="37">
        <v>0</v>
      </c>
      <c r="H84" s="30">
        <f t="shared" si="4"/>
        <v>4922.04</v>
      </c>
      <c r="I84" s="25"/>
      <c r="J84" s="44"/>
      <c r="K84" s="49" t="s">
        <v>202</v>
      </c>
    </row>
    <row r="85" spans="1:11" ht="51" x14ac:dyDescent="0.2">
      <c r="A85" s="48" t="s">
        <v>14</v>
      </c>
      <c r="B85" s="20" t="s">
        <v>43</v>
      </c>
      <c r="C85" s="21" t="s">
        <v>105</v>
      </c>
      <c r="D85" s="52" t="s">
        <v>169</v>
      </c>
      <c r="E85" s="46">
        <v>20833.330000000002</v>
      </c>
      <c r="F85" s="47">
        <v>43677</v>
      </c>
      <c r="G85" s="37">
        <v>0</v>
      </c>
      <c r="H85" s="30">
        <f t="shared" si="4"/>
        <v>20833.330000000002</v>
      </c>
      <c r="I85" s="25"/>
      <c r="J85" s="44"/>
      <c r="K85" s="49" t="s">
        <v>202</v>
      </c>
    </row>
    <row r="86" spans="1:11" ht="51" x14ac:dyDescent="0.2">
      <c r="A86" s="48" t="s">
        <v>14</v>
      </c>
      <c r="B86" s="20" t="s">
        <v>44</v>
      </c>
      <c r="C86" s="21" t="s">
        <v>106</v>
      </c>
      <c r="D86" s="52" t="s">
        <v>170</v>
      </c>
      <c r="E86" s="46">
        <v>20833.330000000002</v>
      </c>
      <c r="F86" s="47">
        <v>43646</v>
      </c>
      <c r="G86" s="37">
        <v>0</v>
      </c>
      <c r="H86" s="30">
        <f t="shared" si="4"/>
        <v>20833.330000000002</v>
      </c>
      <c r="I86" s="25"/>
      <c r="J86" s="44"/>
      <c r="K86" s="49" t="s">
        <v>202</v>
      </c>
    </row>
    <row r="87" spans="1:11" ht="51" x14ac:dyDescent="0.2">
      <c r="A87" s="48" t="s">
        <v>14</v>
      </c>
      <c r="B87" s="20" t="s">
        <v>45</v>
      </c>
      <c r="C87" s="21" t="s">
        <v>107</v>
      </c>
      <c r="D87" s="52" t="s">
        <v>171</v>
      </c>
      <c r="E87" s="46">
        <v>20833.330000000002</v>
      </c>
      <c r="F87" s="47">
        <v>43616</v>
      </c>
      <c r="G87" s="37">
        <v>0</v>
      </c>
      <c r="H87" s="30">
        <f t="shared" si="4"/>
        <v>20833.330000000002</v>
      </c>
      <c r="I87" s="25"/>
      <c r="J87" s="44"/>
      <c r="K87" s="49" t="s">
        <v>202</v>
      </c>
    </row>
    <row r="88" spans="1:11" ht="51" x14ac:dyDescent="0.2">
      <c r="A88" s="48" t="s">
        <v>14</v>
      </c>
      <c r="B88" s="20" t="s">
        <v>46</v>
      </c>
      <c r="C88" s="21" t="s">
        <v>108</v>
      </c>
      <c r="D88" s="52" t="s">
        <v>172</v>
      </c>
      <c r="E88" s="46">
        <v>20833.330000000002</v>
      </c>
      <c r="F88" s="47">
        <v>43585</v>
      </c>
      <c r="G88" s="37">
        <v>0</v>
      </c>
      <c r="H88" s="30">
        <f t="shared" si="4"/>
        <v>20833.330000000002</v>
      </c>
      <c r="I88" s="25"/>
      <c r="J88" s="44"/>
      <c r="K88" s="49" t="s">
        <v>202</v>
      </c>
    </row>
    <row r="89" spans="1:11" ht="51" x14ac:dyDescent="0.2">
      <c r="A89" s="48" t="s">
        <v>14</v>
      </c>
      <c r="B89" s="20" t="s">
        <v>47</v>
      </c>
      <c r="C89" s="21" t="s">
        <v>109</v>
      </c>
      <c r="D89" s="52" t="s">
        <v>172</v>
      </c>
      <c r="E89" s="46">
        <v>20833.330000000002</v>
      </c>
      <c r="F89" s="47">
        <v>43585</v>
      </c>
      <c r="G89" s="37">
        <v>0</v>
      </c>
      <c r="H89" s="30">
        <f t="shared" si="4"/>
        <v>20833.330000000002</v>
      </c>
      <c r="I89" s="25"/>
      <c r="J89" s="44"/>
      <c r="K89" s="49" t="s">
        <v>202</v>
      </c>
    </row>
    <row r="90" spans="1:11" ht="38.25" x14ac:dyDescent="0.2">
      <c r="A90" s="48" t="s">
        <v>14</v>
      </c>
      <c r="B90" s="45" t="s">
        <v>48</v>
      </c>
      <c r="C90" s="21" t="s">
        <v>110</v>
      </c>
      <c r="D90" s="52" t="s">
        <v>173</v>
      </c>
      <c r="E90" s="46">
        <v>20833.330000000002</v>
      </c>
      <c r="F90" s="47">
        <v>43555</v>
      </c>
      <c r="G90" s="37">
        <v>0</v>
      </c>
      <c r="H90" s="30">
        <f t="shared" si="4"/>
        <v>20833.330000000002</v>
      </c>
      <c r="I90" s="25"/>
      <c r="J90" s="44"/>
      <c r="K90" s="49" t="s">
        <v>202</v>
      </c>
    </row>
    <row r="91" spans="1:11" ht="51" x14ac:dyDescent="0.2">
      <c r="A91" s="48" t="s">
        <v>14</v>
      </c>
      <c r="B91" s="45" t="s">
        <v>49</v>
      </c>
      <c r="C91" s="21" t="s">
        <v>111</v>
      </c>
      <c r="D91" s="52" t="s">
        <v>174</v>
      </c>
      <c r="E91" s="46">
        <v>20000</v>
      </c>
      <c r="F91" s="47">
        <v>43525</v>
      </c>
      <c r="G91" s="37">
        <v>0</v>
      </c>
      <c r="H91" s="30">
        <f t="shared" si="4"/>
        <v>20000</v>
      </c>
      <c r="I91" s="25"/>
      <c r="J91" s="44"/>
      <c r="K91" s="49" t="s">
        <v>202</v>
      </c>
    </row>
    <row r="92" spans="1:11" ht="25.5" x14ac:dyDescent="0.2">
      <c r="A92" s="48" t="s">
        <v>17</v>
      </c>
      <c r="B92" s="45" t="s">
        <v>50</v>
      </c>
      <c r="C92" s="21" t="s">
        <v>112</v>
      </c>
      <c r="D92" s="22">
        <v>43458</v>
      </c>
      <c r="E92" s="46">
        <v>9657.1200000000008</v>
      </c>
      <c r="F92" s="47">
        <v>43496</v>
      </c>
      <c r="G92" s="37">
        <v>0</v>
      </c>
      <c r="H92" s="30">
        <f t="shared" si="4"/>
        <v>9657.1200000000008</v>
      </c>
      <c r="I92" s="25"/>
      <c r="J92" s="44"/>
      <c r="K92" s="49" t="s">
        <v>202</v>
      </c>
    </row>
    <row r="93" spans="1:11" ht="25.5" x14ac:dyDescent="0.2">
      <c r="A93" s="48" t="s">
        <v>17</v>
      </c>
      <c r="B93" s="45" t="s">
        <v>50</v>
      </c>
      <c r="C93" s="21" t="s">
        <v>113</v>
      </c>
      <c r="D93" s="22">
        <v>43458</v>
      </c>
      <c r="E93" s="46">
        <v>10582.24</v>
      </c>
      <c r="F93" s="47">
        <v>43496</v>
      </c>
      <c r="G93" s="37">
        <v>0</v>
      </c>
      <c r="H93" s="30">
        <f t="shared" si="4"/>
        <v>10582.24</v>
      </c>
      <c r="I93" s="25"/>
      <c r="J93" s="44"/>
      <c r="K93" s="49" t="s">
        <v>202</v>
      </c>
    </row>
    <row r="94" spans="1:11" ht="25.5" x14ac:dyDescent="0.2">
      <c r="A94" s="48" t="s">
        <v>18</v>
      </c>
      <c r="B94" s="45" t="s">
        <v>51</v>
      </c>
      <c r="C94" s="21" t="s">
        <v>114</v>
      </c>
      <c r="D94" s="22">
        <v>43455</v>
      </c>
      <c r="E94" s="46">
        <v>33030.21</v>
      </c>
      <c r="F94" s="47">
        <v>43496</v>
      </c>
      <c r="G94" s="37">
        <v>0</v>
      </c>
      <c r="H94" s="30">
        <f t="shared" si="4"/>
        <v>33030.21</v>
      </c>
      <c r="I94" s="25"/>
      <c r="J94" s="44"/>
      <c r="K94" s="49" t="s">
        <v>202</v>
      </c>
    </row>
    <row r="95" spans="1:11" ht="51" x14ac:dyDescent="0.2">
      <c r="A95" s="48" t="s">
        <v>14</v>
      </c>
      <c r="B95" s="45" t="s">
        <v>52</v>
      </c>
      <c r="C95" s="21" t="s">
        <v>115</v>
      </c>
      <c r="D95" s="22">
        <v>43432</v>
      </c>
      <c r="E95" s="46">
        <v>20000</v>
      </c>
      <c r="F95" s="47">
        <v>43465</v>
      </c>
      <c r="G95" s="37">
        <v>0</v>
      </c>
      <c r="H95" s="30">
        <f t="shared" si="4"/>
        <v>20000</v>
      </c>
      <c r="I95" s="25"/>
      <c r="J95" s="44"/>
      <c r="K95" s="49" t="s">
        <v>202</v>
      </c>
    </row>
    <row r="96" spans="1:11" ht="51" x14ac:dyDescent="0.2">
      <c r="A96" s="48" t="s">
        <v>14</v>
      </c>
      <c r="B96" s="45" t="s">
        <v>53</v>
      </c>
      <c r="C96" s="21" t="s">
        <v>116</v>
      </c>
      <c r="D96" s="22">
        <v>43392</v>
      </c>
      <c r="E96" s="46">
        <v>20000</v>
      </c>
      <c r="F96" s="47">
        <v>43434</v>
      </c>
      <c r="G96" s="37">
        <v>0</v>
      </c>
      <c r="H96" s="30">
        <f t="shared" si="4"/>
        <v>20000</v>
      </c>
      <c r="I96" s="25"/>
      <c r="J96" s="44"/>
      <c r="K96" s="49" t="s">
        <v>202</v>
      </c>
    </row>
    <row r="97" spans="1:11" ht="51" x14ac:dyDescent="0.2">
      <c r="A97" s="48" t="s">
        <v>14</v>
      </c>
      <c r="B97" s="45" t="s">
        <v>54</v>
      </c>
      <c r="C97" s="21" t="s">
        <v>117</v>
      </c>
      <c r="D97" s="52" t="s">
        <v>175</v>
      </c>
      <c r="E97" s="46">
        <v>20000</v>
      </c>
      <c r="F97" s="47">
        <v>43404</v>
      </c>
      <c r="G97" s="37">
        <v>0</v>
      </c>
      <c r="H97" s="30">
        <f t="shared" si="4"/>
        <v>20000</v>
      </c>
      <c r="I97" s="25"/>
      <c r="J97" s="44"/>
      <c r="K97" s="49" t="s">
        <v>202</v>
      </c>
    </row>
    <row r="98" spans="1:11" ht="25.5" x14ac:dyDescent="0.2">
      <c r="A98" s="48" t="s">
        <v>19</v>
      </c>
      <c r="B98" s="45" t="s">
        <v>55</v>
      </c>
      <c r="C98" s="21" t="s">
        <v>118</v>
      </c>
      <c r="D98" s="52" t="s">
        <v>176</v>
      </c>
      <c r="E98" s="46">
        <v>327981.63</v>
      </c>
      <c r="F98" s="47">
        <v>43404</v>
      </c>
      <c r="G98" s="37">
        <v>0</v>
      </c>
      <c r="H98" s="30">
        <f t="shared" si="4"/>
        <v>327981.63</v>
      </c>
      <c r="I98" s="25"/>
      <c r="J98" s="44"/>
      <c r="K98" s="49" t="s">
        <v>202</v>
      </c>
    </row>
    <row r="99" spans="1:11" ht="25.5" x14ac:dyDescent="0.2">
      <c r="A99" s="48" t="s">
        <v>19</v>
      </c>
      <c r="B99" s="45" t="s">
        <v>56</v>
      </c>
      <c r="C99" s="21" t="s">
        <v>119</v>
      </c>
      <c r="D99" s="52" t="s">
        <v>176</v>
      </c>
      <c r="E99" s="46">
        <v>439076.46</v>
      </c>
      <c r="F99" s="47">
        <v>43404</v>
      </c>
      <c r="G99" s="37">
        <v>0</v>
      </c>
      <c r="H99" s="30">
        <f t="shared" si="4"/>
        <v>439076.46</v>
      </c>
      <c r="I99" s="25"/>
      <c r="J99" s="44"/>
      <c r="K99" s="49" t="s">
        <v>202</v>
      </c>
    </row>
    <row r="100" spans="1:11" ht="51" x14ac:dyDescent="0.2">
      <c r="A100" s="48" t="s">
        <v>14</v>
      </c>
      <c r="B100" s="45" t="s">
        <v>57</v>
      </c>
      <c r="C100" s="21" t="s">
        <v>120</v>
      </c>
      <c r="D100" s="52" t="s">
        <v>177</v>
      </c>
      <c r="E100" s="46">
        <v>20000</v>
      </c>
      <c r="F100" s="47">
        <v>43373</v>
      </c>
      <c r="G100" s="37">
        <v>0</v>
      </c>
      <c r="H100" s="30">
        <f t="shared" si="4"/>
        <v>20000</v>
      </c>
      <c r="I100" s="25"/>
      <c r="J100" s="44"/>
      <c r="K100" s="49" t="s">
        <v>202</v>
      </c>
    </row>
    <row r="101" spans="1:11" ht="51" x14ac:dyDescent="0.2">
      <c r="A101" s="48" t="s">
        <v>14</v>
      </c>
      <c r="B101" s="45" t="s">
        <v>58</v>
      </c>
      <c r="C101" s="21" t="s">
        <v>121</v>
      </c>
      <c r="D101" s="52" t="s">
        <v>178</v>
      </c>
      <c r="E101" s="46">
        <v>20000</v>
      </c>
      <c r="F101" s="47">
        <v>43343</v>
      </c>
      <c r="G101" s="37">
        <v>0</v>
      </c>
      <c r="H101" s="30">
        <f t="shared" si="4"/>
        <v>20000</v>
      </c>
      <c r="I101" s="25"/>
      <c r="J101" s="44"/>
      <c r="K101" s="49" t="s">
        <v>202</v>
      </c>
    </row>
    <row r="102" spans="1:11" ht="51" x14ac:dyDescent="0.2">
      <c r="A102" s="48" t="s">
        <v>14</v>
      </c>
      <c r="B102" s="45" t="s">
        <v>59</v>
      </c>
      <c r="C102" s="21" t="s">
        <v>122</v>
      </c>
      <c r="D102" s="52" t="s">
        <v>179</v>
      </c>
      <c r="E102" s="46">
        <v>20000</v>
      </c>
      <c r="F102" s="47">
        <v>43312</v>
      </c>
      <c r="G102" s="37">
        <v>0</v>
      </c>
      <c r="H102" s="30">
        <f t="shared" si="4"/>
        <v>20000</v>
      </c>
      <c r="I102" s="25"/>
      <c r="J102" s="44"/>
      <c r="K102" s="49" t="s">
        <v>202</v>
      </c>
    </row>
    <row r="103" spans="1:11" ht="51" x14ac:dyDescent="0.2">
      <c r="A103" s="48" t="s">
        <v>14</v>
      </c>
      <c r="B103" s="45" t="s">
        <v>60</v>
      </c>
      <c r="C103" s="21" t="s">
        <v>123</v>
      </c>
      <c r="D103" s="52" t="s">
        <v>180</v>
      </c>
      <c r="E103" s="46">
        <v>20000</v>
      </c>
      <c r="F103" s="47">
        <v>43312</v>
      </c>
      <c r="G103" s="37">
        <v>0</v>
      </c>
      <c r="H103" s="30">
        <f t="shared" si="4"/>
        <v>20000</v>
      </c>
      <c r="I103" s="25"/>
      <c r="J103" s="44"/>
      <c r="K103" s="49" t="s">
        <v>202</v>
      </c>
    </row>
    <row r="104" spans="1:11" ht="38.25" x14ac:dyDescent="0.2">
      <c r="A104" s="48" t="s">
        <v>20</v>
      </c>
      <c r="B104" s="45" t="s">
        <v>61</v>
      </c>
      <c r="C104" s="53" t="s">
        <v>118</v>
      </c>
      <c r="D104" s="52" t="s">
        <v>181</v>
      </c>
      <c r="E104" s="54">
        <v>13334</v>
      </c>
      <c r="F104" s="47">
        <v>43281</v>
      </c>
      <c r="G104" s="37">
        <v>0</v>
      </c>
      <c r="H104" s="30">
        <f t="shared" si="4"/>
        <v>13334</v>
      </c>
      <c r="I104" s="25"/>
      <c r="J104" s="44"/>
      <c r="K104" s="49" t="s">
        <v>202</v>
      </c>
    </row>
    <row r="105" spans="1:11" ht="38.25" x14ac:dyDescent="0.2">
      <c r="A105" s="55" t="s">
        <v>14</v>
      </c>
      <c r="B105" s="45" t="s">
        <v>62</v>
      </c>
      <c r="C105" s="50">
        <v>1500012640</v>
      </c>
      <c r="D105" s="47">
        <v>43217</v>
      </c>
      <c r="E105" s="51">
        <v>20000</v>
      </c>
      <c r="F105" s="47">
        <v>43251</v>
      </c>
      <c r="G105" s="37">
        <v>0</v>
      </c>
      <c r="H105" s="30">
        <f t="shared" si="4"/>
        <v>20000</v>
      </c>
      <c r="I105" s="25"/>
      <c r="J105" s="44"/>
      <c r="K105" s="49" t="s">
        <v>202</v>
      </c>
    </row>
    <row r="106" spans="1:11" ht="38.25" x14ac:dyDescent="0.2">
      <c r="A106" s="48" t="s">
        <v>21</v>
      </c>
      <c r="B106" s="45" t="s">
        <v>63</v>
      </c>
      <c r="C106" s="21" t="s">
        <v>125</v>
      </c>
      <c r="D106" s="52" t="s">
        <v>182</v>
      </c>
      <c r="E106" s="46">
        <v>95667.03</v>
      </c>
      <c r="F106" s="47">
        <v>43251</v>
      </c>
      <c r="G106" s="37">
        <v>0</v>
      </c>
      <c r="H106" s="30">
        <f t="shared" si="4"/>
        <v>95667.03</v>
      </c>
      <c r="I106" s="25"/>
      <c r="J106" s="44"/>
      <c r="K106" s="49" t="s">
        <v>202</v>
      </c>
    </row>
    <row r="107" spans="1:11" ht="63.75" x14ac:dyDescent="0.2">
      <c r="A107" s="48" t="s">
        <v>22</v>
      </c>
      <c r="B107" s="45" t="s">
        <v>64</v>
      </c>
      <c r="C107" s="56" t="s">
        <v>126</v>
      </c>
      <c r="D107" s="52" t="s">
        <v>183</v>
      </c>
      <c r="E107" s="54">
        <v>135775.87</v>
      </c>
      <c r="F107" s="47">
        <v>43251</v>
      </c>
      <c r="G107" s="37">
        <v>0</v>
      </c>
      <c r="H107" s="30">
        <f t="shared" si="4"/>
        <v>135775.87</v>
      </c>
      <c r="I107" s="25"/>
      <c r="J107" s="44"/>
      <c r="K107" s="49" t="s">
        <v>202</v>
      </c>
    </row>
    <row r="108" spans="1:11" ht="51" x14ac:dyDescent="0.2">
      <c r="A108" s="48" t="s">
        <v>23</v>
      </c>
      <c r="B108" s="45" t="s">
        <v>65</v>
      </c>
      <c r="C108" s="21" t="s">
        <v>127</v>
      </c>
      <c r="D108" s="52" t="s">
        <v>184</v>
      </c>
      <c r="E108" s="46">
        <v>6490</v>
      </c>
      <c r="F108" s="47" t="s">
        <v>203</v>
      </c>
      <c r="G108" s="37">
        <v>0</v>
      </c>
      <c r="H108" s="30">
        <f t="shared" si="4"/>
        <v>6490</v>
      </c>
      <c r="I108" s="25"/>
      <c r="J108" s="25"/>
      <c r="K108" s="57" t="s">
        <v>202</v>
      </c>
    </row>
    <row r="109" spans="1:11" ht="20.100000000000001" customHeight="1" x14ac:dyDescent="0.2">
      <c r="A109" s="48" t="s">
        <v>32</v>
      </c>
      <c r="B109" s="58" t="s">
        <v>94</v>
      </c>
      <c r="C109" s="21" t="s">
        <v>128</v>
      </c>
      <c r="D109" s="22">
        <v>43216</v>
      </c>
      <c r="E109" s="46">
        <v>87792</v>
      </c>
      <c r="F109" s="47">
        <v>43251</v>
      </c>
      <c r="G109" s="37">
        <v>0</v>
      </c>
      <c r="H109" s="30">
        <f t="shared" si="4"/>
        <v>87792</v>
      </c>
      <c r="I109" s="25"/>
      <c r="J109" s="25"/>
      <c r="K109" s="57" t="s">
        <v>202</v>
      </c>
    </row>
    <row r="110" spans="1:11" ht="20.100000000000001" customHeight="1" x14ac:dyDescent="0.2">
      <c r="A110" s="48" t="s">
        <v>32</v>
      </c>
      <c r="B110" s="58" t="s">
        <v>94</v>
      </c>
      <c r="C110" s="21" t="s">
        <v>129</v>
      </c>
      <c r="D110" s="22">
        <v>43216</v>
      </c>
      <c r="E110" s="46">
        <v>26821.4</v>
      </c>
      <c r="F110" s="47">
        <v>43251</v>
      </c>
      <c r="G110" s="37">
        <v>0</v>
      </c>
      <c r="H110" s="30">
        <f t="shared" si="4"/>
        <v>26821.4</v>
      </c>
      <c r="I110" s="25"/>
      <c r="J110" s="25"/>
      <c r="K110" s="57" t="s">
        <v>202</v>
      </c>
    </row>
    <row r="111" spans="1:11" ht="20.100000000000001" customHeight="1" x14ac:dyDescent="0.2">
      <c r="A111" s="48" t="s">
        <v>32</v>
      </c>
      <c r="B111" s="58" t="s">
        <v>94</v>
      </c>
      <c r="C111" s="21" t="s">
        <v>130</v>
      </c>
      <c r="D111" s="22">
        <v>43216</v>
      </c>
      <c r="E111" s="46">
        <v>14573</v>
      </c>
      <c r="F111" s="47">
        <v>43251</v>
      </c>
      <c r="G111" s="37">
        <v>0</v>
      </c>
      <c r="H111" s="30">
        <f t="shared" si="4"/>
        <v>14573</v>
      </c>
      <c r="I111" s="25"/>
      <c r="J111" s="25"/>
      <c r="K111" s="57" t="s">
        <v>202</v>
      </c>
    </row>
    <row r="112" spans="1:11" ht="20.100000000000001" customHeight="1" x14ac:dyDescent="0.2">
      <c r="A112" s="48" t="s">
        <v>32</v>
      </c>
      <c r="B112" s="58" t="s">
        <v>94</v>
      </c>
      <c r="C112" s="21" t="s">
        <v>131</v>
      </c>
      <c r="D112" s="22">
        <v>43216</v>
      </c>
      <c r="E112" s="46">
        <v>7729</v>
      </c>
      <c r="F112" s="47">
        <v>43251</v>
      </c>
      <c r="G112" s="37">
        <v>0</v>
      </c>
      <c r="H112" s="30">
        <f t="shared" si="4"/>
        <v>7729</v>
      </c>
      <c r="I112" s="25"/>
      <c r="J112" s="25"/>
      <c r="K112" s="57" t="s">
        <v>202</v>
      </c>
    </row>
    <row r="113" spans="1:11" ht="20.100000000000001" customHeight="1" x14ac:dyDescent="0.2">
      <c r="A113" s="48" t="s">
        <v>32</v>
      </c>
      <c r="B113" s="58" t="s">
        <v>94</v>
      </c>
      <c r="C113" s="21" t="s">
        <v>132</v>
      </c>
      <c r="D113" s="22">
        <v>43215</v>
      </c>
      <c r="E113" s="46">
        <v>32450</v>
      </c>
      <c r="F113" s="47">
        <v>43251</v>
      </c>
      <c r="G113" s="37">
        <v>0</v>
      </c>
      <c r="H113" s="30">
        <f t="shared" si="4"/>
        <v>32450</v>
      </c>
      <c r="I113" s="25"/>
      <c r="J113" s="25"/>
      <c r="K113" s="57" t="s">
        <v>202</v>
      </c>
    </row>
    <row r="114" spans="1:11" ht="20.100000000000001" customHeight="1" x14ac:dyDescent="0.2">
      <c r="A114" s="48" t="s">
        <v>32</v>
      </c>
      <c r="B114" s="58" t="s">
        <v>94</v>
      </c>
      <c r="C114" s="21" t="s">
        <v>133</v>
      </c>
      <c r="D114" s="22">
        <v>43215</v>
      </c>
      <c r="E114" s="46">
        <v>20768</v>
      </c>
      <c r="F114" s="47">
        <v>43251</v>
      </c>
      <c r="G114" s="37">
        <v>0</v>
      </c>
      <c r="H114" s="30">
        <f t="shared" si="4"/>
        <v>20768</v>
      </c>
      <c r="I114" s="25"/>
      <c r="J114" s="25"/>
      <c r="K114" s="57" t="s">
        <v>202</v>
      </c>
    </row>
    <row r="115" spans="1:11" ht="27" customHeight="1" x14ac:dyDescent="0.2">
      <c r="A115" s="48" t="s">
        <v>33</v>
      </c>
      <c r="B115" s="58" t="s">
        <v>95</v>
      </c>
      <c r="C115" s="21" t="s">
        <v>134</v>
      </c>
      <c r="D115" s="22">
        <v>43397</v>
      </c>
      <c r="E115" s="46">
        <v>18664</v>
      </c>
      <c r="F115" s="47">
        <v>43251</v>
      </c>
      <c r="G115" s="37">
        <v>0</v>
      </c>
      <c r="H115" s="30">
        <f t="shared" si="4"/>
        <v>18664</v>
      </c>
      <c r="I115" s="25"/>
      <c r="J115" s="25"/>
      <c r="K115" s="57" t="s">
        <v>202</v>
      </c>
    </row>
    <row r="116" spans="1:11" ht="20.100000000000001" customHeight="1" x14ac:dyDescent="0.2">
      <c r="A116" s="48" t="s">
        <v>32</v>
      </c>
      <c r="B116" s="58" t="s">
        <v>94</v>
      </c>
      <c r="C116" s="21" t="s">
        <v>135</v>
      </c>
      <c r="D116" s="22">
        <v>43214</v>
      </c>
      <c r="E116" s="46">
        <v>18113</v>
      </c>
      <c r="F116" s="47">
        <v>43251</v>
      </c>
      <c r="G116" s="37">
        <v>0</v>
      </c>
      <c r="H116" s="30">
        <f t="shared" si="4"/>
        <v>18113</v>
      </c>
      <c r="I116" s="25"/>
      <c r="J116" s="25"/>
      <c r="K116" s="57" t="s">
        <v>202</v>
      </c>
    </row>
    <row r="117" spans="1:11" ht="20.100000000000001" customHeight="1" x14ac:dyDescent="0.2">
      <c r="A117" s="48" t="s">
        <v>32</v>
      </c>
      <c r="B117" s="58" t="s">
        <v>94</v>
      </c>
      <c r="C117" s="21" t="s">
        <v>136</v>
      </c>
      <c r="D117" s="22">
        <v>43214</v>
      </c>
      <c r="E117" s="46">
        <v>3894</v>
      </c>
      <c r="F117" s="47">
        <v>43251</v>
      </c>
      <c r="G117" s="37">
        <v>0</v>
      </c>
      <c r="H117" s="30">
        <f t="shared" si="4"/>
        <v>3894</v>
      </c>
      <c r="I117" s="25"/>
      <c r="J117" s="25"/>
      <c r="K117" s="57" t="s">
        <v>202</v>
      </c>
    </row>
    <row r="118" spans="1:11" ht="20.100000000000001" customHeight="1" x14ac:dyDescent="0.2">
      <c r="A118" s="48" t="s">
        <v>32</v>
      </c>
      <c r="B118" s="58" t="s">
        <v>94</v>
      </c>
      <c r="C118" s="21" t="s">
        <v>137</v>
      </c>
      <c r="D118" s="22">
        <v>43213</v>
      </c>
      <c r="E118" s="46">
        <v>11741</v>
      </c>
      <c r="F118" s="47">
        <v>43251</v>
      </c>
      <c r="G118" s="37">
        <v>0</v>
      </c>
      <c r="H118" s="30">
        <f t="shared" si="4"/>
        <v>11741</v>
      </c>
      <c r="I118" s="25"/>
      <c r="J118" s="25"/>
      <c r="K118" s="57" t="s">
        <v>202</v>
      </c>
    </row>
    <row r="119" spans="1:11" ht="20.100000000000001" customHeight="1" x14ac:dyDescent="0.2">
      <c r="A119" s="48" t="s">
        <v>32</v>
      </c>
      <c r="B119" s="58" t="s">
        <v>94</v>
      </c>
      <c r="C119" s="21" t="s">
        <v>138</v>
      </c>
      <c r="D119" s="22">
        <v>43210</v>
      </c>
      <c r="E119" s="46">
        <v>24013</v>
      </c>
      <c r="F119" s="47">
        <v>43251</v>
      </c>
      <c r="G119" s="37">
        <v>0</v>
      </c>
      <c r="H119" s="30">
        <f t="shared" si="4"/>
        <v>24013</v>
      </c>
      <c r="I119" s="25"/>
      <c r="J119" s="25"/>
      <c r="K119" s="57" t="s">
        <v>202</v>
      </c>
    </row>
    <row r="120" spans="1:11" ht="20.100000000000001" customHeight="1" x14ac:dyDescent="0.2">
      <c r="A120" s="48" t="s">
        <v>32</v>
      </c>
      <c r="B120" s="58" t="s">
        <v>94</v>
      </c>
      <c r="C120" s="21" t="s">
        <v>139</v>
      </c>
      <c r="D120" s="22">
        <v>43210</v>
      </c>
      <c r="E120" s="46">
        <v>16815</v>
      </c>
      <c r="F120" s="47">
        <v>43251</v>
      </c>
      <c r="G120" s="37">
        <v>0</v>
      </c>
      <c r="H120" s="30">
        <f t="shared" si="4"/>
        <v>16815</v>
      </c>
      <c r="I120" s="25"/>
      <c r="J120" s="25"/>
      <c r="K120" s="57" t="s">
        <v>202</v>
      </c>
    </row>
    <row r="121" spans="1:11" ht="20.100000000000001" customHeight="1" x14ac:dyDescent="0.2">
      <c r="A121" s="48" t="s">
        <v>32</v>
      </c>
      <c r="B121" s="58" t="s">
        <v>94</v>
      </c>
      <c r="C121" s="21" t="s">
        <v>140</v>
      </c>
      <c r="D121" s="22">
        <v>43209</v>
      </c>
      <c r="E121" s="46">
        <v>69738</v>
      </c>
      <c r="F121" s="47">
        <v>43251</v>
      </c>
      <c r="G121" s="37">
        <v>0</v>
      </c>
      <c r="H121" s="30">
        <f t="shared" si="4"/>
        <v>69738</v>
      </c>
      <c r="I121" s="25"/>
      <c r="J121" s="25"/>
      <c r="K121" s="57" t="s">
        <v>202</v>
      </c>
    </row>
    <row r="122" spans="1:11" ht="20.100000000000001" customHeight="1" x14ac:dyDescent="0.2">
      <c r="A122" s="48" t="s">
        <v>32</v>
      </c>
      <c r="B122" s="58" t="s">
        <v>94</v>
      </c>
      <c r="C122" s="21" t="s">
        <v>141</v>
      </c>
      <c r="D122" s="22">
        <v>43209</v>
      </c>
      <c r="E122" s="46">
        <v>36934</v>
      </c>
      <c r="F122" s="47">
        <v>43251</v>
      </c>
      <c r="G122" s="37">
        <v>0</v>
      </c>
      <c r="H122" s="30">
        <f t="shared" si="4"/>
        <v>36934</v>
      </c>
      <c r="I122" s="25"/>
      <c r="J122" s="25"/>
      <c r="K122" s="57" t="s">
        <v>202</v>
      </c>
    </row>
    <row r="123" spans="1:11" ht="20.100000000000001" customHeight="1" x14ac:dyDescent="0.2">
      <c r="A123" s="48" t="s">
        <v>32</v>
      </c>
      <c r="B123" s="58" t="s">
        <v>94</v>
      </c>
      <c r="C123" s="21" t="s">
        <v>142</v>
      </c>
      <c r="D123" s="22">
        <v>43209</v>
      </c>
      <c r="E123" s="46">
        <v>38822</v>
      </c>
      <c r="F123" s="47">
        <v>43251</v>
      </c>
      <c r="G123" s="37">
        <v>0</v>
      </c>
      <c r="H123" s="30">
        <f t="shared" si="4"/>
        <v>38822</v>
      </c>
      <c r="I123" s="25"/>
      <c r="J123" s="25"/>
      <c r="K123" s="57" t="s">
        <v>202</v>
      </c>
    </row>
    <row r="124" spans="1:11" ht="20.100000000000001" customHeight="1" x14ac:dyDescent="0.2">
      <c r="A124" s="48" t="s">
        <v>32</v>
      </c>
      <c r="B124" s="58" t="s">
        <v>94</v>
      </c>
      <c r="C124" s="21" t="s">
        <v>143</v>
      </c>
      <c r="D124" s="22">
        <v>43209</v>
      </c>
      <c r="E124" s="46">
        <v>19352</v>
      </c>
      <c r="F124" s="47">
        <v>43251</v>
      </c>
      <c r="G124" s="37">
        <v>0</v>
      </c>
      <c r="H124" s="30">
        <f t="shared" si="4"/>
        <v>19352</v>
      </c>
      <c r="I124" s="25"/>
      <c r="J124" s="25"/>
      <c r="K124" s="57" t="s">
        <v>202</v>
      </c>
    </row>
    <row r="125" spans="1:11" ht="38.25" x14ac:dyDescent="0.2">
      <c r="A125" s="48" t="s">
        <v>24</v>
      </c>
      <c r="B125" s="45" t="s">
        <v>66</v>
      </c>
      <c r="C125" s="56" t="s">
        <v>144</v>
      </c>
      <c r="D125" s="22">
        <v>43100</v>
      </c>
      <c r="E125" s="54">
        <v>50681</v>
      </c>
      <c r="F125" s="47">
        <v>43131</v>
      </c>
      <c r="G125" s="37">
        <v>0</v>
      </c>
      <c r="H125" s="30">
        <f t="shared" si="4"/>
        <v>50681</v>
      </c>
      <c r="I125" s="25"/>
      <c r="J125" s="25"/>
      <c r="K125" s="57" t="s">
        <v>202</v>
      </c>
    </row>
    <row r="126" spans="1:11" ht="51" x14ac:dyDescent="0.2">
      <c r="A126" s="48" t="s">
        <v>24</v>
      </c>
      <c r="B126" s="59" t="s">
        <v>67</v>
      </c>
      <c r="C126" s="56" t="s">
        <v>145</v>
      </c>
      <c r="D126" s="22">
        <v>43100</v>
      </c>
      <c r="E126" s="54">
        <v>55663.5</v>
      </c>
      <c r="F126" s="47">
        <v>43131</v>
      </c>
      <c r="G126" s="37">
        <v>0</v>
      </c>
      <c r="H126" s="30">
        <f t="shared" ref="H126:H153" si="5">+E126-G126</f>
        <v>55663.5</v>
      </c>
      <c r="I126" s="25"/>
      <c r="J126" s="25"/>
      <c r="K126" s="57" t="s">
        <v>202</v>
      </c>
    </row>
    <row r="127" spans="1:11" ht="51" x14ac:dyDescent="0.2">
      <c r="A127" s="48" t="s">
        <v>24</v>
      </c>
      <c r="B127" s="59" t="s">
        <v>67</v>
      </c>
      <c r="C127" s="56" t="s">
        <v>146</v>
      </c>
      <c r="D127" s="22">
        <v>43100</v>
      </c>
      <c r="E127" s="54">
        <v>37940</v>
      </c>
      <c r="F127" s="47">
        <v>43131</v>
      </c>
      <c r="G127" s="37">
        <v>0</v>
      </c>
      <c r="H127" s="30">
        <f t="shared" si="5"/>
        <v>37940</v>
      </c>
      <c r="I127" s="25"/>
      <c r="J127" s="25"/>
      <c r="K127" s="57" t="s">
        <v>202</v>
      </c>
    </row>
    <row r="128" spans="1:11" ht="38.25" x14ac:dyDescent="0.2">
      <c r="A128" s="48" t="s">
        <v>25</v>
      </c>
      <c r="B128" s="45" t="s">
        <v>68</v>
      </c>
      <c r="C128" s="53" t="s">
        <v>147</v>
      </c>
      <c r="D128" s="22">
        <v>43100</v>
      </c>
      <c r="E128" s="54">
        <v>60180</v>
      </c>
      <c r="F128" s="47">
        <v>43131</v>
      </c>
      <c r="G128" s="37">
        <v>0</v>
      </c>
      <c r="H128" s="30">
        <f t="shared" si="5"/>
        <v>60180</v>
      </c>
      <c r="I128" s="25"/>
      <c r="J128" s="25"/>
      <c r="K128" s="57" t="s">
        <v>202</v>
      </c>
    </row>
    <row r="129" spans="1:11" ht="38.25" x14ac:dyDescent="0.2">
      <c r="A129" s="48" t="s">
        <v>26</v>
      </c>
      <c r="B129" s="45" t="s">
        <v>69</v>
      </c>
      <c r="C129" s="53" t="s">
        <v>148</v>
      </c>
      <c r="D129" s="22">
        <v>43100</v>
      </c>
      <c r="E129" s="54">
        <v>165000</v>
      </c>
      <c r="F129" s="47">
        <v>43131</v>
      </c>
      <c r="G129" s="37">
        <v>0</v>
      </c>
      <c r="H129" s="30">
        <f t="shared" si="5"/>
        <v>165000</v>
      </c>
      <c r="I129" s="25"/>
      <c r="J129" s="25"/>
      <c r="K129" s="57" t="s">
        <v>202</v>
      </c>
    </row>
    <row r="130" spans="1:11" ht="60" customHeight="1" x14ac:dyDescent="0.2">
      <c r="A130" s="48" t="s">
        <v>27</v>
      </c>
      <c r="B130" s="45" t="s">
        <v>70</v>
      </c>
      <c r="C130" s="21">
        <v>1500000014</v>
      </c>
      <c r="D130" s="22">
        <v>43083</v>
      </c>
      <c r="E130" s="46">
        <v>61242</v>
      </c>
      <c r="F130" s="47">
        <v>43131</v>
      </c>
      <c r="G130" s="37">
        <v>0</v>
      </c>
      <c r="H130" s="30">
        <f t="shared" si="5"/>
        <v>61242</v>
      </c>
      <c r="I130" s="25"/>
      <c r="J130" s="25"/>
      <c r="K130" s="57" t="s">
        <v>202</v>
      </c>
    </row>
    <row r="131" spans="1:11" ht="38.25" x14ac:dyDescent="0.2">
      <c r="A131" s="48" t="s">
        <v>28</v>
      </c>
      <c r="B131" s="45" t="s">
        <v>71</v>
      </c>
      <c r="C131" s="53" t="s">
        <v>124</v>
      </c>
      <c r="D131" s="22">
        <v>43024</v>
      </c>
      <c r="E131" s="54">
        <v>12980</v>
      </c>
      <c r="F131" s="47">
        <v>43069</v>
      </c>
      <c r="G131" s="37">
        <v>0</v>
      </c>
      <c r="H131" s="30">
        <f t="shared" si="5"/>
        <v>12980</v>
      </c>
      <c r="I131" s="25"/>
      <c r="J131" s="25"/>
      <c r="K131" s="57" t="s">
        <v>202</v>
      </c>
    </row>
    <row r="132" spans="1:11" ht="51" x14ac:dyDescent="0.2">
      <c r="A132" s="60" t="s">
        <v>29</v>
      </c>
      <c r="B132" s="41" t="s">
        <v>72</v>
      </c>
      <c r="C132" s="42" t="s">
        <v>149</v>
      </c>
      <c r="D132" s="61" t="s">
        <v>185</v>
      </c>
      <c r="E132" s="62">
        <v>75189.600000000006</v>
      </c>
      <c r="F132" s="47">
        <v>43008</v>
      </c>
      <c r="G132" s="37">
        <v>0</v>
      </c>
      <c r="H132" s="30">
        <f t="shared" si="5"/>
        <v>75189.600000000006</v>
      </c>
      <c r="I132" s="25"/>
      <c r="J132" s="25"/>
      <c r="K132" s="57" t="s">
        <v>202</v>
      </c>
    </row>
    <row r="133" spans="1:11" ht="38.25" x14ac:dyDescent="0.2">
      <c r="A133" s="48" t="s">
        <v>30</v>
      </c>
      <c r="B133" s="45" t="s">
        <v>73</v>
      </c>
      <c r="C133" s="21" t="s">
        <v>150</v>
      </c>
      <c r="D133" s="52" t="s">
        <v>186</v>
      </c>
      <c r="E133" s="46">
        <v>7068.2</v>
      </c>
      <c r="F133" s="47">
        <v>43008</v>
      </c>
      <c r="G133" s="37">
        <v>0</v>
      </c>
      <c r="H133" s="30">
        <f t="shared" si="5"/>
        <v>7068.2</v>
      </c>
      <c r="I133" s="25"/>
      <c r="J133" s="25"/>
      <c r="K133" s="57" t="s">
        <v>202</v>
      </c>
    </row>
    <row r="134" spans="1:11" ht="25.5" x14ac:dyDescent="0.2">
      <c r="A134" s="63" t="s">
        <v>31</v>
      </c>
      <c r="B134" s="45" t="s">
        <v>74</v>
      </c>
      <c r="C134" s="21">
        <v>1500001311</v>
      </c>
      <c r="D134" s="52" t="s">
        <v>187</v>
      </c>
      <c r="E134" s="46">
        <v>10683.99</v>
      </c>
      <c r="F134" s="47">
        <v>43008</v>
      </c>
      <c r="G134" s="37">
        <v>0</v>
      </c>
      <c r="H134" s="30">
        <f t="shared" si="5"/>
        <v>10683.99</v>
      </c>
      <c r="I134" s="25"/>
      <c r="J134" s="25"/>
      <c r="K134" s="57" t="s">
        <v>202</v>
      </c>
    </row>
    <row r="135" spans="1:11" ht="41.25" customHeight="1" x14ac:dyDescent="0.2">
      <c r="A135" s="48" t="s">
        <v>14</v>
      </c>
      <c r="B135" s="45" t="s">
        <v>75</v>
      </c>
      <c r="C135" s="21" t="s">
        <v>151</v>
      </c>
      <c r="D135" s="52" t="s">
        <v>188</v>
      </c>
      <c r="E135" s="46">
        <v>833.33</v>
      </c>
      <c r="F135" s="47">
        <v>42369</v>
      </c>
      <c r="G135" s="37">
        <v>0</v>
      </c>
      <c r="H135" s="30">
        <f t="shared" si="5"/>
        <v>833.33</v>
      </c>
      <c r="I135" s="25"/>
      <c r="J135" s="25"/>
      <c r="K135" s="57" t="s">
        <v>202</v>
      </c>
    </row>
    <row r="136" spans="1:11" ht="38.25" x14ac:dyDescent="0.2">
      <c r="A136" s="48" t="s">
        <v>14</v>
      </c>
      <c r="B136" s="45" t="s">
        <v>76</v>
      </c>
      <c r="C136" s="21" t="s">
        <v>152</v>
      </c>
      <c r="D136" s="52" t="s">
        <v>189</v>
      </c>
      <c r="E136" s="46">
        <v>833.33</v>
      </c>
      <c r="F136" s="47">
        <v>42338</v>
      </c>
      <c r="G136" s="37">
        <v>0</v>
      </c>
      <c r="H136" s="30">
        <f t="shared" si="5"/>
        <v>833.33</v>
      </c>
      <c r="I136" s="25"/>
      <c r="J136" s="25"/>
      <c r="K136" s="57" t="s">
        <v>202</v>
      </c>
    </row>
    <row r="137" spans="1:11" ht="25.5" x14ac:dyDescent="0.2">
      <c r="A137" s="48" t="s">
        <v>14</v>
      </c>
      <c r="B137" s="45" t="s">
        <v>77</v>
      </c>
      <c r="C137" s="21" t="s">
        <v>153</v>
      </c>
      <c r="D137" s="52" t="s">
        <v>190</v>
      </c>
      <c r="E137" s="46">
        <v>833.33</v>
      </c>
      <c r="F137" s="47">
        <v>42308</v>
      </c>
      <c r="G137" s="37">
        <v>0</v>
      </c>
      <c r="H137" s="30">
        <f t="shared" si="5"/>
        <v>833.33</v>
      </c>
      <c r="I137" s="25"/>
      <c r="J137" s="25"/>
      <c r="K137" s="57" t="s">
        <v>202</v>
      </c>
    </row>
    <row r="138" spans="1:11" ht="25.5" x14ac:dyDescent="0.2">
      <c r="A138" s="48" t="s">
        <v>14</v>
      </c>
      <c r="B138" s="45" t="s">
        <v>78</v>
      </c>
      <c r="C138" s="21" t="s">
        <v>154</v>
      </c>
      <c r="D138" s="52" t="s">
        <v>191</v>
      </c>
      <c r="E138" s="46">
        <v>833.33</v>
      </c>
      <c r="F138" s="47">
        <v>42277</v>
      </c>
      <c r="G138" s="37">
        <v>0</v>
      </c>
      <c r="H138" s="30">
        <f t="shared" si="5"/>
        <v>833.33</v>
      </c>
      <c r="I138" s="25"/>
      <c r="J138" s="25"/>
      <c r="K138" s="57" t="s">
        <v>202</v>
      </c>
    </row>
    <row r="139" spans="1:11" ht="38.25" x14ac:dyDescent="0.2">
      <c r="A139" s="48" t="s">
        <v>14</v>
      </c>
      <c r="B139" s="45" t="s">
        <v>79</v>
      </c>
      <c r="C139" s="21" t="s">
        <v>155</v>
      </c>
      <c r="D139" s="52" t="s">
        <v>192</v>
      </c>
      <c r="E139" s="46">
        <v>833.33</v>
      </c>
      <c r="F139" s="47">
        <v>42247</v>
      </c>
      <c r="G139" s="37">
        <v>0</v>
      </c>
      <c r="H139" s="30">
        <f t="shared" si="5"/>
        <v>833.33</v>
      </c>
      <c r="I139" s="25"/>
      <c r="J139" s="25"/>
      <c r="K139" s="57" t="s">
        <v>202</v>
      </c>
    </row>
    <row r="140" spans="1:11" ht="38.25" x14ac:dyDescent="0.2">
      <c r="A140" s="48" t="s">
        <v>14</v>
      </c>
      <c r="B140" s="45" t="s">
        <v>80</v>
      </c>
      <c r="C140" s="21" t="s">
        <v>156</v>
      </c>
      <c r="D140" s="52" t="s">
        <v>193</v>
      </c>
      <c r="E140" s="46">
        <v>833.33</v>
      </c>
      <c r="F140" s="47">
        <v>42216</v>
      </c>
      <c r="G140" s="37">
        <v>0</v>
      </c>
      <c r="H140" s="30">
        <f t="shared" si="5"/>
        <v>833.33</v>
      </c>
      <c r="I140" s="25"/>
      <c r="J140" s="25"/>
      <c r="K140" s="57" t="s">
        <v>202</v>
      </c>
    </row>
    <row r="141" spans="1:11" ht="38.25" x14ac:dyDescent="0.2">
      <c r="A141" s="48" t="s">
        <v>14</v>
      </c>
      <c r="B141" s="45" t="s">
        <v>81</v>
      </c>
      <c r="C141" s="21" t="s">
        <v>157</v>
      </c>
      <c r="D141" s="52" t="s">
        <v>194</v>
      </c>
      <c r="E141" s="46">
        <v>833.33</v>
      </c>
      <c r="F141" s="47">
        <v>42185</v>
      </c>
      <c r="G141" s="37">
        <v>0</v>
      </c>
      <c r="H141" s="30">
        <f t="shared" si="5"/>
        <v>833.33</v>
      </c>
      <c r="I141" s="25"/>
      <c r="J141" s="25"/>
      <c r="K141" s="57" t="s">
        <v>202</v>
      </c>
    </row>
    <row r="142" spans="1:11" ht="25.5" x14ac:dyDescent="0.2">
      <c r="A142" s="48" t="s">
        <v>14</v>
      </c>
      <c r="B142" s="45" t="s">
        <v>82</v>
      </c>
      <c r="C142" s="21">
        <v>1500008265</v>
      </c>
      <c r="D142" s="52" t="s">
        <v>195</v>
      </c>
      <c r="E142" s="46">
        <v>833.33</v>
      </c>
      <c r="F142" s="47">
        <v>42124</v>
      </c>
      <c r="G142" s="37">
        <v>0</v>
      </c>
      <c r="H142" s="30">
        <f t="shared" si="5"/>
        <v>833.33</v>
      </c>
      <c r="I142" s="25"/>
      <c r="J142" s="25"/>
      <c r="K142" s="57" t="s">
        <v>202</v>
      </c>
    </row>
    <row r="143" spans="1:11" ht="25.5" x14ac:dyDescent="0.2">
      <c r="A143" s="48" t="s">
        <v>14</v>
      </c>
      <c r="B143" s="45" t="s">
        <v>83</v>
      </c>
      <c r="C143" s="21">
        <v>1500008030</v>
      </c>
      <c r="D143" s="52" t="s">
        <v>196</v>
      </c>
      <c r="E143" s="46">
        <v>833.33</v>
      </c>
      <c r="F143" s="47">
        <v>42064</v>
      </c>
      <c r="G143" s="37">
        <v>0</v>
      </c>
      <c r="H143" s="30">
        <f t="shared" si="5"/>
        <v>833.33</v>
      </c>
      <c r="I143" s="25"/>
      <c r="J143" s="25"/>
      <c r="K143" s="57" t="s">
        <v>202</v>
      </c>
    </row>
    <row r="144" spans="1:11" ht="38.25" x14ac:dyDescent="0.2">
      <c r="A144" s="48" t="s">
        <v>14</v>
      </c>
      <c r="B144" s="45" t="s">
        <v>84</v>
      </c>
      <c r="C144" s="21" t="s">
        <v>158</v>
      </c>
      <c r="D144" s="22">
        <v>41991</v>
      </c>
      <c r="E144" s="46">
        <v>4333.33</v>
      </c>
      <c r="F144" s="47">
        <v>42035</v>
      </c>
      <c r="G144" s="37">
        <v>0</v>
      </c>
      <c r="H144" s="30">
        <f t="shared" si="5"/>
        <v>4333.33</v>
      </c>
      <c r="I144" s="25"/>
      <c r="J144" s="25"/>
      <c r="K144" s="57" t="s">
        <v>202</v>
      </c>
    </row>
    <row r="145" spans="1:11" ht="38.25" x14ac:dyDescent="0.2">
      <c r="A145" s="48" t="s">
        <v>14</v>
      </c>
      <c r="B145" s="45" t="s">
        <v>85</v>
      </c>
      <c r="C145" s="21" t="s">
        <v>159</v>
      </c>
      <c r="D145" s="22">
        <v>41991</v>
      </c>
      <c r="E145" s="46">
        <v>4333.33</v>
      </c>
      <c r="F145" s="47">
        <v>42035</v>
      </c>
      <c r="G145" s="37">
        <v>0</v>
      </c>
      <c r="H145" s="30">
        <f t="shared" si="5"/>
        <v>4333.33</v>
      </c>
      <c r="I145" s="25"/>
      <c r="J145" s="25"/>
      <c r="K145" s="57" t="s">
        <v>202</v>
      </c>
    </row>
    <row r="146" spans="1:11" ht="38.25" x14ac:dyDescent="0.2">
      <c r="A146" s="48" t="s">
        <v>14</v>
      </c>
      <c r="B146" s="45" t="s">
        <v>86</v>
      </c>
      <c r="C146" s="21" t="s">
        <v>160</v>
      </c>
      <c r="D146" s="22">
        <v>41935</v>
      </c>
      <c r="E146" s="46">
        <v>4333.33</v>
      </c>
      <c r="F146" s="47">
        <v>41973</v>
      </c>
      <c r="G146" s="37">
        <v>0</v>
      </c>
      <c r="H146" s="30">
        <f t="shared" si="5"/>
        <v>4333.33</v>
      </c>
      <c r="I146" s="25"/>
      <c r="J146" s="25"/>
      <c r="K146" s="57" t="s">
        <v>202</v>
      </c>
    </row>
    <row r="147" spans="1:11" ht="38.25" x14ac:dyDescent="0.2">
      <c r="A147" s="48" t="s">
        <v>14</v>
      </c>
      <c r="B147" s="45" t="s">
        <v>87</v>
      </c>
      <c r="C147" s="21" t="s">
        <v>161</v>
      </c>
      <c r="D147" s="22">
        <v>41935</v>
      </c>
      <c r="E147" s="46">
        <v>4333.33</v>
      </c>
      <c r="F147" s="47">
        <v>41973</v>
      </c>
      <c r="G147" s="37">
        <v>0</v>
      </c>
      <c r="H147" s="30">
        <f t="shared" si="5"/>
        <v>4333.33</v>
      </c>
      <c r="I147" s="25"/>
      <c r="J147" s="25"/>
      <c r="K147" s="57" t="s">
        <v>202</v>
      </c>
    </row>
    <row r="148" spans="1:11" ht="38.25" x14ac:dyDescent="0.2">
      <c r="A148" s="48" t="s">
        <v>14</v>
      </c>
      <c r="B148" s="45" t="s">
        <v>88</v>
      </c>
      <c r="C148" s="21" t="s">
        <v>162</v>
      </c>
      <c r="D148" s="52" t="s">
        <v>197</v>
      </c>
      <c r="E148" s="46">
        <v>4333.33</v>
      </c>
      <c r="F148" s="47">
        <v>41912</v>
      </c>
      <c r="G148" s="37">
        <v>0</v>
      </c>
      <c r="H148" s="30">
        <f t="shared" si="5"/>
        <v>4333.33</v>
      </c>
      <c r="I148" s="25"/>
      <c r="J148" s="25"/>
      <c r="K148" s="57" t="s">
        <v>202</v>
      </c>
    </row>
    <row r="149" spans="1:11" ht="25.5" x14ac:dyDescent="0.2">
      <c r="A149" s="48" t="s">
        <v>14</v>
      </c>
      <c r="B149" s="45" t="s">
        <v>89</v>
      </c>
      <c r="C149" s="21" t="s">
        <v>163</v>
      </c>
      <c r="D149" s="52" t="s">
        <v>197</v>
      </c>
      <c r="E149" s="46">
        <v>4333.33</v>
      </c>
      <c r="F149" s="47">
        <v>41912</v>
      </c>
      <c r="G149" s="37">
        <v>0</v>
      </c>
      <c r="H149" s="30">
        <f t="shared" si="5"/>
        <v>4333.33</v>
      </c>
      <c r="I149" s="25"/>
      <c r="J149" s="25"/>
      <c r="K149" s="57" t="s">
        <v>202</v>
      </c>
    </row>
    <row r="150" spans="1:11" ht="38.25" x14ac:dyDescent="0.2">
      <c r="A150" s="48" t="s">
        <v>14</v>
      </c>
      <c r="B150" s="45" t="s">
        <v>90</v>
      </c>
      <c r="C150" s="21" t="s">
        <v>164</v>
      </c>
      <c r="D150" s="52" t="s">
        <v>198</v>
      </c>
      <c r="E150" s="46">
        <v>4333.33</v>
      </c>
      <c r="F150" s="47">
        <v>41882</v>
      </c>
      <c r="G150" s="37">
        <v>0</v>
      </c>
      <c r="H150" s="30">
        <f t="shared" si="5"/>
        <v>4333.33</v>
      </c>
      <c r="I150" s="25"/>
      <c r="J150" s="25"/>
      <c r="K150" s="57" t="s">
        <v>202</v>
      </c>
    </row>
    <row r="151" spans="1:11" ht="25.5" x14ac:dyDescent="0.2">
      <c r="A151" s="48" t="s">
        <v>14</v>
      </c>
      <c r="B151" s="45" t="s">
        <v>91</v>
      </c>
      <c r="C151" s="21" t="s">
        <v>165</v>
      </c>
      <c r="D151" s="52" t="s">
        <v>199</v>
      </c>
      <c r="E151" s="46">
        <v>4333.33</v>
      </c>
      <c r="F151" s="47">
        <v>41851</v>
      </c>
      <c r="G151" s="37">
        <v>0</v>
      </c>
      <c r="H151" s="30">
        <f t="shared" si="5"/>
        <v>4333.33</v>
      </c>
      <c r="I151" s="25"/>
      <c r="J151" s="25"/>
      <c r="K151" s="57" t="s">
        <v>202</v>
      </c>
    </row>
    <row r="152" spans="1:11" ht="38.25" x14ac:dyDescent="0.2">
      <c r="A152" s="48" t="s">
        <v>14</v>
      </c>
      <c r="B152" s="45" t="s">
        <v>92</v>
      </c>
      <c r="C152" s="21" t="s">
        <v>166</v>
      </c>
      <c r="D152" s="52" t="s">
        <v>200</v>
      </c>
      <c r="E152" s="46">
        <v>4333.33</v>
      </c>
      <c r="F152" s="47">
        <v>41820</v>
      </c>
      <c r="G152" s="37">
        <v>0</v>
      </c>
      <c r="H152" s="30">
        <f t="shared" si="5"/>
        <v>4333.33</v>
      </c>
      <c r="I152" s="25"/>
      <c r="J152" s="25"/>
      <c r="K152" s="57" t="s">
        <v>202</v>
      </c>
    </row>
    <row r="153" spans="1:11" ht="39" thickBot="1" x14ac:dyDescent="0.25">
      <c r="A153" s="64" t="s">
        <v>14</v>
      </c>
      <c r="B153" s="65" t="s">
        <v>93</v>
      </c>
      <c r="C153" s="66" t="s">
        <v>167</v>
      </c>
      <c r="D153" s="67" t="s">
        <v>201</v>
      </c>
      <c r="E153" s="68">
        <v>11000</v>
      </c>
      <c r="F153" s="69">
        <v>41790</v>
      </c>
      <c r="G153" s="70">
        <v>0</v>
      </c>
      <c r="H153" s="71">
        <f t="shared" si="5"/>
        <v>11000</v>
      </c>
      <c r="I153" s="72"/>
      <c r="J153" s="72"/>
      <c r="K153" s="73" t="s">
        <v>202</v>
      </c>
    </row>
    <row r="154" spans="1:11" ht="21.75" customHeight="1" thickBot="1" x14ac:dyDescent="0.25">
      <c r="A154" s="74" t="s">
        <v>204</v>
      </c>
      <c r="B154" s="75"/>
      <c r="C154" s="75"/>
      <c r="D154" s="75"/>
      <c r="E154" s="75"/>
      <c r="F154" s="75"/>
      <c r="G154" s="76">
        <f>SUM(G9:G153)</f>
        <v>32636459.719999999</v>
      </c>
      <c r="H154" s="77">
        <f>SUM(H9:H153)</f>
        <v>46388928.049999952</v>
      </c>
      <c r="I154" s="78"/>
      <c r="J154" s="78"/>
      <c r="K154" s="79"/>
    </row>
    <row r="155" spans="1:11" ht="9.75" customHeight="1" thickTop="1" x14ac:dyDescent="0.2">
      <c r="A155" s="74"/>
      <c r="B155" s="75"/>
      <c r="C155" s="75"/>
      <c r="D155" s="75"/>
      <c r="E155" s="75"/>
      <c r="F155" s="75"/>
      <c r="G155" s="80"/>
      <c r="H155" s="81"/>
      <c r="I155" s="78"/>
      <c r="J155" s="78"/>
      <c r="K155" s="79"/>
    </row>
    <row r="156" spans="1:11" ht="15.75" customHeight="1" thickBot="1" x14ac:dyDescent="0.25">
      <c r="A156" s="82"/>
      <c r="B156" s="78"/>
      <c r="C156" s="78"/>
      <c r="D156" s="78"/>
      <c r="E156" s="78"/>
      <c r="F156" s="78"/>
      <c r="G156" s="80"/>
      <c r="H156" s="78"/>
      <c r="I156" s="78"/>
      <c r="J156" s="78"/>
      <c r="K156" s="79"/>
    </row>
    <row r="157" spans="1:11" ht="41.25" hidden="1" customHeight="1" thickBot="1" x14ac:dyDescent="0.25">
      <c r="A157" s="82"/>
      <c r="B157" s="78"/>
      <c r="C157" s="78"/>
      <c r="D157" s="78"/>
      <c r="E157" s="78"/>
      <c r="F157" s="78"/>
      <c r="G157" s="80"/>
      <c r="H157" s="78"/>
      <c r="I157" s="78"/>
      <c r="J157" s="78"/>
      <c r="K157" s="79"/>
    </row>
    <row r="158" spans="1:11" ht="57" hidden="1" customHeight="1" thickBot="1" x14ac:dyDescent="0.25">
      <c r="A158" s="82"/>
      <c r="B158" s="78"/>
      <c r="C158" s="78"/>
      <c r="D158" s="78"/>
      <c r="E158" s="78"/>
      <c r="F158" s="78"/>
      <c r="G158" s="80"/>
      <c r="H158" s="78"/>
      <c r="I158" s="78"/>
      <c r="J158" s="78"/>
      <c r="K158" s="79"/>
    </row>
    <row r="159" spans="1:11" ht="60.75" customHeight="1" x14ac:dyDescent="0.2">
      <c r="A159" s="83" t="s">
        <v>228</v>
      </c>
      <c r="B159" s="84"/>
      <c r="C159" s="84"/>
      <c r="D159" s="84"/>
      <c r="E159" s="84"/>
      <c r="F159" s="84"/>
      <c r="G159" s="84"/>
      <c r="H159" s="84"/>
      <c r="I159" s="84"/>
      <c r="J159" s="84"/>
      <c r="K159" s="85"/>
    </row>
    <row r="160" spans="1:11" ht="21.75" customHeight="1" x14ac:dyDescent="0.2">
      <c r="A160" s="82"/>
      <c r="B160" s="78"/>
      <c r="C160" s="86"/>
      <c r="D160" s="78"/>
      <c r="E160" s="87"/>
      <c r="F160" s="78"/>
      <c r="G160" s="87"/>
      <c r="H160" s="87"/>
      <c r="I160" s="87"/>
      <c r="J160" s="78"/>
      <c r="K160" s="79"/>
    </row>
    <row r="161" spans="1:11" ht="12" customHeight="1" x14ac:dyDescent="0.2">
      <c r="A161" s="82"/>
      <c r="B161" s="78"/>
      <c r="C161" s="78"/>
      <c r="D161" s="78"/>
      <c r="E161" s="87"/>
      <c r="F161" s="78"/>
      <c r="G161" s="78"/>
      <c r="H161" s="87"/>
      <c r="I161" s="87"/>
      <c r="J161" s="78"/>
      <c r="K161" s="79"/>
    </row>
    <row r="162" spans="1:11" ht="13.5" customHeight="1" x14ac:dyDescent="0.2">
      <c r="A162" s="82"/>
      <c r="B162" s="78"/>
      <c r="C162" s="78"/>
      <c r="D162" s="78"/>
      <c r="E162" s="87"/>
      <c r="F162" s="78"/>
      <c r="G162" s="78"/>
      <c r="H162" s="87"/>
      <c r="I162" s="87"/>
      <c r="J162" s="78"/>
      <c r="K162" s="79"/>
    </row>
    <row r="163" spans="1:11" ht="21.75" customHeight="1" x14ac:dyDescent="0.2">
      <c r="A163" s="88" t="s">
        <v>244</v>
      </c>
      <c r="B163" s="89"/>
      <c r="C163" s="89"/>
      <c r="D163" s="89"/>
      <c r="E163" s="89"/>
      <c r="F163" s="89"/>
      <c r="G163" s="89"/>
      <c r="H163" s="89"/>
      <c r="I163" s="89"/>
      <c r="J163" s="89"/>
      <c r="K163" s="90"/>
    </row>
    <row r="164" spans="1:11" ht="18.75" customHeight="1" thickBot="1" x14ac:dyDescent="0.25">
      <c r="A164" s="91" t="s">
        <v>245</v>
      </c>
      <c r="B164" s="92"/>
      <c r="C164" s="92"/>
      <c r="D164" s="92"/>
      <c r="E164" s="92"/>
      <c r="F164" s="92"/>
      <c r="G164" s="92"/>
      <c r="H164" s="92"/>
      <c r="I164" s="92"/>
      <c r="J164" s="92"/>
      <c r="K164" s="93"/>
    </row>
    <row r="165" spans="1:11" ht="18.75" customHeight="1" x14ac:dyDescent="0.2">
      <c r="A165" s="94"/>
      <c r="B165" s="94"/>
      <c r="C165" s="94"/>
      <c r="D165" s="94"/>
      <c r="E165" s="94"/>
      <c r="F165" s="94"/>
      <c r="G165" s="95"/>
      <c r="H165" s="94"/>
      <c r="I165" s="94"/>
      <c r="J165" s="94"/>
      <c r="K165" s="94"/>
    </row>
    <row r="166" spans="1:11" ht="6" customHeight="1" x14ac:dyDescent="0.2"/>
    <row r="169" spans="1:11" ht="9.75" customHeight="1" x14ac:dyDescent="0.2"/>
  </sheetData>
  <autoFilter ref="A8:K155" xr:uid="{00000000-0009-0000-0000-000000000000}"/>
  <mergeCells count="8">
    <mergeCell ref="A159:K159"/>
    <mergeCell ref="A163:K163"/>
    <mergeCell ref="A164:K164"/>
    <mergeCell ref="A154:F155"/>
    <mergeCell ref="A2:K2"/>
    <mergeCell ref="A3:K3"/>
    <mergeCell ref="A4:K4"/>
    <mergeCell ref="A6:K6"/>
  </mergeCells>
  <pageMargins left="0.74803149606299213" right="0.15748031496062992" top="0.51181102362204722" bottom="0.27559055118110237" header="0.19685039370078741" footer="0.15748031496062992"/>
  <pageSetup paperSize="5" scale="70" orientation="landscape" r:id="rId1"/>
  <rowBreaks count="6" manualBreakCount="6">
    <brk id="28" max="16383" man="1"/>
    <brk id="62" max="10" man="1"/>
    <brk id="79" max="16383" man="1"/>
    <brk id="92" max="16383" man="1"/>
    <brk id="108" max="10" man="1"/>
    <brk id="13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ABRIL 2023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Estevez Monika</dc:creator>
  <cp:lastModifiedBy>Estevez Monika</cp:lastModifiedBy>
  <cp:lastPrinted>2023-05-16T15:08:08Z</cp:lastPrinted>
  <dcterms:created xsi:type="dcterms:W3CDTF">2021-11-30T12:58:44Z</dcterms:created>
  <dcterms:modified xsi:type="dcterms:W3CDTF">2023-05-16T15:09:01Z</dcterms:modified>
</cp:coreProperties>
</file>