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60" activeTab="0"/>
  </bookViews>
  <sheets>
    <sheet name="Resumen General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<sst xmlns="http://schemas.openxmlformats.org/spreadsheetml/2006/main" count="13" uniqueCount="13">
  <si>
    <t>TOTAL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</si>
  <si>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</si>
  <si>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</si>
  <si>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</si>
  <si>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</si>
  <si>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</si>
  <si>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</si>
  <si>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</si>
  <si>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</si>
  <si>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</si>
  <si>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</si>
  <si>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 xml:space="preserve">OCTUBRE   </t>
  </si>
  <si>
    <t>AGOSTO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</si>
</sst>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  <numFmt numFmtId="206" formatCode="[$-1C0A]dddd\,\ d\ &quot;de&quot;\ mmmm\ &quot;de&quot;\ yyyy"/>
    <numFmt numFmtId="207" formatCode="[$-1C0A]h:mm:ss\ AM/PM"/>
    <numFmt numFmtId="208" formatCode="&quot;$&quot;#,##0.00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10"/>
      <name val="Arial"/>
      <family val="2"/>
    </font>
    <font>
      <b/>
      <u val="singleAccounting"/>
      <sz val="11"/>
      <color indexed="10"/>
      <name val="Arial"/>
      <family val="2"/>
    </font>
    <font>
      <b/>
      <u val="single"/>
      <sz val="9"/>
      <color indexed="8"/>
      <name val="Arial"/>
      <family val="2"/>
    </font>
    <font>
      <b/>
      <u val="singleAccounting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9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u val="single"/>
      <sz val="9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3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vertical="top" wrapText="1"/>
    </xf>
    <xf numFmtId="0" fontId="53" fillId="0" borderId="0" xfId="0" applyNumberFormat="1" applyFont="1" applyBorder="1" applyAlignment="1">
      <alignment vertical="top" wrapText="1"/>
    </xf>
    <xf numFmtId="0" fontId="5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/>
    </xf>
    <xf numFmtId="0" fontId="53" fillId="0" borderId="0" xfId="0" applyNumberFormat="1" applyFont="1" applyFill="1" applyBorder="1" applyAlignment="1">
      <alignment wrapText="1"/>
    </xf>
    <xf numFmtId="0" fontId="55" fillId="0" borderId="0" xfId="0" applyNumberFormat="1" applyFont="1" applyBorder="1" applyAlignment="1">
      <alignment wrapText="1"/>
    </xf>
    <xf numFmtId="0" fontId="56" fillId="0" borderId="0" xfId="0" applyNumberFormat="1" applyFont="1" applyFill="1" applyBorder="1" applyAlignment="1">
      <alignment vertical="top" wrapText="1"/>
    </xf>
    <xf numFmtId="0" fontId="56" fillId="0" borderId="0" xfId="0" applyNumberFormat="1" applyFont="1" applyFill="1" applyBorder="1" applyAlignment="1">
      <alignment horizontal="left" vertical="top" wrapText="1"/>
    </xf>
    <xf numFmtId="0" fontId="53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4" fillId="0" borderId="0" xfId="42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justify"/>
    </xf>
    <xf numFmtId="0" fontId="54" fillId="0" borderId="0" xfId="42" applyNumberFormat="1" applyFont="1" applyBorder="1" applyAlignment="1">
      <alignment horizontal="left" wrapText="1"/>
    </xf>
    <xf numFmtId="0" fontId="54" fillId="0" borderId="0" xfId="0" applyNumberFormat="1" applyFont="1" applyBorder="1" applyAlignment="1">
      <alignment horizontal="left" wrapText="1"/>
    </xf>
    <xf numFmtId="0" fontId="8" fillId="0" borderId="0" xfId="42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57" fillId="0" borderId="0" xfId="42" applyNumberFormat="1" applyFont="1" applyBorder="1" applyAlignment="1">
      <alignment horizontal="justify"/>
    </xf>
    <xf numFmtId="0" fontId="8" fillId="0" borderId="0" xfId="42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vertical="justify" wrapText="1"/>
    </xf>
    <xf numFmtId="0" fontId="6" fillId="0" borderId="0" xfId="0" applyNumberFormat="1" applyFont="1" applyBorder="1" applyAlignment="1">
      <alignment horizontal="justify" wrapText="1"/>
    </xf>
    <xf numFmtId="0" fontId="56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 horizontal="justify"/>
    </xf>
    <xf numFmtId="0" fontId="56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53" fillId="0" borderId="0" xfId="0" applyNumberFormat="1" applyFont="1" applyFill="1" applyBorder="1" applyAlignment="1">
      <alignment horizontal="center" vertical="top"/>
    </xf>
    <xf numFmtId="0" fontId="53" fillId="0" borderId="0" xfId="0" applyNumberFormat="1" applyFont="1" applyBorder="1" applyAlignment="1">
      <alignment horizontal="center" vertical="top"/>
    </xf>
    <xf numFmtId="0" fontId="58" fillId="0" borderId="0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 wrapText="1"/>
    </xf>
    <xf numFmtId="0" fontId="56" fillId="0" borderId="0" xfId="0" applyNumberFormat="1" applyFont="1" applyFill="1" applyBorder="1" applyAlignment="1">
      <alignment vertical="top"/>
    </xf>
    <xf numFmtId="0" fontId="53" fillId="0" borderId="0" xfId="0" applyNumberFormat="1" applyFont="1" applyBorder="1" applyAlignment="1">
      <alignment/>
    </xf>
    <xf numFmtId="0" fontId="53" fillId="34" borderId="0" xfId="0" applyNumberFormat="1" applyFont="1" applyFill="1" applyBorder="1" applyAlignment="1">
      <alignment vertical="top"/>
    </xf>
    <xf numFmtId="0" fontId="53" fillId="34" borderId="0" xfId="0" applyNumberFormat="1" applyFont="1" applyFill="1" applyBorder="1" applyAlignment="1">
      <alignment vertical="top" wrapText="1"/>
    </xf>
    <xf numFmtId="0" fontId="56" fillId="0" borderId="0" xfId="0" applyNumberFormat="1" applyFont="1" applyBorder="1" applyAlignment="1">
      <alignment/>
    </xf>
    <xf numFmtId="0" fontId="59" fillId="0" borderId="0" xfId="0" applyNumberFormat="1" applyFont="1" applyBorder="1" applyAlignment="1">
      <alignment/>
    </xf>
    <xf numFmtId="0" fontId="56" fillId="34" borderId="0" xfId="42" applyNumberFormat="1" applyFont="1" applyFill="1" applyBorder="1" applyAlignment="1">
      <alignment wrapText="1"/>
    </xf>
    <xf numFmtId="0" fontId="56" fillId="34" borderId="0" xfId="42" applyNumberFormat="1" applyFont="1" applyFill="1" applyBorder="1" applyAlignment="1">
      <alignment/>
    </xf>
    <xf numFmtId="0" fontId="56" fillId="34" borderId="0" xfId="42" applyNumberFormat="1" applyFont="1" applyFill="1" applyBorder="1" applyAlignment="1">
      <alignment horizontal="left" wrapText="1"/>
    </xf>
    <xf numFmtId="0" fontId="59" fillId="34" borderId="0" xfId="42" applyNumberFormat="1" applyFont="1" applyFill="1" applyBorder="1" applyAlignment="1">
      <alignment horizontal="left" wrapText="1"/>
    </xf>
    <xf numFmtId="1" fontId="56" fillId="34" borderId="0" xfId="42" applyNumberFormat="1" applyFont="1" applyFill="1" applyBorder="1" applyAlignment="1">
      <alignment wrapText="1"/>
    </xf>
    <xf numFmtId="1" fontId="60" fillId="34" borderId="0" xfId="42" applyNumberFormat="1" applyFont="1" applyFill="1" applyBorder="1" applyAlignment="1">
      <alignment horizontal="left" wrapText="1"/>
    </xf>
    <xf numFmtId="1" fontId="56" fillId="34" borderId="0" xfId="42" applyNumberFormat="1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center" vertical="center"/>
    </xf>
    <xf numFmtId="2" fontId="59" fillId="0" borderId="0" xfId="44" applyNumberFormat="1" applyFont="1" applyFill="1" applyBorder="1" applyAlignment="1" applyProtection="1">
      <alignment/>
      <protection/>
    </xf>
    <xf numFmtId="2" fontId="8" fillId="0" borderId="0" xfId="44" applyNumberFormat="1" applyFont="1" applyFill="1" applyBorder="1" applyAlignment="1" applyProtection="1">
      <alignment/>
      <protection/>
    </xf>
    <xf numFmtId="1" fontId="59" fillId="0" borderId="0" xfId="44" applyNumberFormat="1" applyFont="1" applyFill="1" applyBorder="1" applyAlignment="1" applyProtection="1">
      <alignment/>
      <protection/>
    </xf>
    <xf numFmtId="1" fontId="8" fillId="0" borderId="0" xfId="44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>
      <alignment horizontal="center"/>
    </xf>
    <xf numFmtId="2" fontId="59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SheetLayoutView="100" zoomScalePageLayoutView="0" workbookViewId="0" topLeftCell="A12">
      <selection activeCell="E3" sqref="E3"/>
    </sheetView>
  </sheetViews>
  <sheetFormatPr defaultColWidth="11.00390625" defaultRowHeight="12.75"/>
  <cols>
    <col min="1" max="1" width="20.8515625" style="6" customWidth="1"/>
    <col min="2" max="2" width="19.8515625" style="6" customWidth="1"/>
    <col min="3" max="3" width="19.7109375" style="6" customWidth="1"/>
    <col min="4" max="4" width="33.140625" style="6" hidden="1" customWidth="1"/>
    <col min="5" max="5" width="26.57421875" style="6" customWidth="1"/>
    <col min="6" max="6" width="18.140625" style="6" customWidth="1"/>
    <col min="7" max="7" width="2.8515625" style="6" hidden="1" customWidth="1"/>
    <col min="8" max="8" width="16.28125" style="6" bestFit="1" customWidth="1"/>
    <col min="9" max="9" width="19.00390625" style="6" customWidth="1"/>
    <col min="10" max="10" width="15.28125" style="6" customWidth="1"/>
    <col min="11" max="11" width="19.140625" style="6" customWidth="1"/>
    <col min="12" max="12" width="22.57421875" style="6" customWidth="1"/>
    <col min="13" max="13" width="31.8515625" style="6" customWidth="1"/>
    <col min="14" max="14" width="25.57421875" style="6" bestFit="1" customWidth="1"/>
    <col min="15" max="15" width="11.140625" style="6" bestFit="1" customWidth="1"/>
    <col min="16" max="16" width="23.8515625" style="6" bestFit="1" customWidth="1"/>
    <col min="17" max="17" width="25.57421875" style="6" bestFit="1" customWidth="1"/>
    <col min="18" max="18" width="16.57421875" style="6" bestFit="1" customWidth="1"/>
    <col min="19" max="19" width="22.28125" style="6" bestFit="1" customWidth="1"/>
    <col min="20" max="20" width="23.8515625" style="6" bestFit="1" customWidth="1"/>
    <col min="21" max="21" width="19.8515625" style="6" bestFit="1" customWidth="1"/>
    <col min="22" max="22" width="23.8515625" style="6" bestFit="1" customWidth="1"/>
    <col min="23" max="23" width="25.57421875" style="6" bestFit="1" customWidth="1"/>
    <col min="24" max="16384" width="11.00390625" style="6" customWidth="1"/>
  </cols>
  <sheetData>
    <row r="1" spans="1:12" ht="24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1" ht="0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49.5" customHeight="1">
      <c r="A3" s="8" t="s">
        <v>1</v>
      </c>
      <c r="B3" s="67">
        <v>66273500</v>
      </c>
      <c r="C3" s="67">
        <v>20247150</v>
      </c>
      <c r="D3" s="67"/>
      <c r="E3" s="67">
        <v>5247935.69</v>
      </c>
      <c r="F3" s="68">
        <f>+C3+E3</f>
        <v>25495085.69</v>
      </c>
      <c r="G3" s="68"/>
      <c r="H3" s="67">
        <v>188116.72</v>
      </c>
      <c r="I3" s="68">
        <f>H3*56.37</f>
        <v>10604139.5064</v>
      </c>
      <c r="J3" s="68">
        <v>125032.13</v>
      </c>
      <c r="K3" s="68">
        <f>J3*56.37</f>
        <v>7048061.1681</v>
      </c>
      <c r="L3" s="68">
        <f>+B3+F3+I3+K3</f>
        <v>109420786.3645</v>
      </c>
    </row>
    <row r="4" spans="1:13" ht="49.5" customHeight="1">
      <c r="A4" s="8" t="s">
        <v>3</v>
      </c>
      <c r="B4" s="67">
        <v>41612350</v>
      </c>
      <c r="C4" s="67">
        <v>18942800</v>
      </c>
      <c r="D4" s="67"/>
      <c r="E4" s="67">
        <v>5992976.14</v>
      </c>
      <c r="F4" s="67">
        <f>+C4+E4</f>
        <v>24935776.14</v>
      </c>
      <c r="G4" s="68"/>
      <c r="H4" s="67">
        <v>154796.8</v>
      </c>
      <c r="I4" s="68">
        <f>H4*55.88</f>
        <v>8650045.184</v>
      </c>
      <c r="J4" s="68">
        <v>129042.41</v>
      </c>
      <c r="K4" s="68">
        <f>J4*55.88</f>
        <v>7210889.870800001</v>
      </c>
      <c r="L4" s="68">
        <f>B4+F4+I4+K4</f>
        <v>82409061.1948</v>
      </c>
      <c r="M4" s="9"/>
    </row>
    <row r="5" spans="1:12" ht="49.5" customHeight="1">
      <c r="A5" s="8" t="s">
        <v>2</v>
      </c>
      <c r="B5" s="67">
        <v>71148400</v>
      </c>
      <c r="C5" s="67">
        <v>25437300</v>
      </c>
      <c r="D5" s="67"/>
      <c r="E5" s="67">
        <v>8808822.21</v>
      </c>
      <c r="F5" s="67">
        <f>C5+E5</f>
        <v>34246122.21</v>
      </c>
      <c r="G5" s="68"/>
      <c r="H5" s="67">
        <v>79457.83</v>
      </c>
      <c r="I5" s="68">
        <f>+H5*54.8</f>
        <v>4354289.084</v>
      </c>
      <c r="J5" s="68">
        <v>126777.02</v>
      </c>
      <c r="K5" s="68">
        <f>+J5*54.8</f>
        <v>6947380.6959999995</v>
      </c>
      <c r="L5" s="68">
        <f>B5+F5+I5+K5</f>
        <v>116696191.99000001</v>
      </c>
    </row>
    <row r="6" spans="1:12" ht="49.5" customHeight="1">
      <c r="A6" s="8" t="s">
        <v>4</v>
      </c>
      <c r="B6" s="67">
        <v>94696800</v>
      </c>
      <c r="C6" s="67">
        <v>29790185</v>
      </c>
      <c r="D6" s="67"/>
      <c r="E6" s="67">
        <v>8352993.26</v>
      </c>
      <c r="F6" s="67">
        <f>+C6+E6</f>
        <v>38143178.26</v>
      </c>
      <c r="G6" s="68"/>
      <c r="H6" s="67">
        <v>77309.68</v>
      </c>
      <c r="I6" s="68">
        <f>+H6*54.57</f>
        <v>4218789.2376</v>
      </c>
      <c r="J6" s="68">
        <v>128685.18</v>
      </c>
      <c r="K6" s="68">
        <f>+J6*54.57</f>
        <v>7022350.2726</v>
      </c>
      <c r="L6" s="68">
        <f>+B6+F6+I6+K6</f>
        <v>144081117.77019998</v>
      </c>
    </row>
    <row r="7" spans="1:12" ht="49.5" customHeight="1">
      <c r="A7" s="8" t="s">
        <v>5</v>
      </c>
      <c r="B7" s="67">
        <v>100104350</v>
      </c>
      <c r="C7" s="67">
        <v>33704400</v>
      </c>
      <c r="D7" s="67"/>
      <c r="E7" s="67">
        <v>9788600.3</v>
      </c>
      <c r="F7" s="67">
        <f>+C7+E7</f>
        <v>43493000.3</v>
      </c>
      <c r="G7" s="68"/>
      <c r="H7" s="67">
        <v>296324.42</v>
      </c>
      <c r="I7" s="68">
        <f>+H7*54.37</f>
        <v>16111158.7154</v>
      </c>
      <c r="J7" s="68">
        <v>198789.83</v>
      </c>
      <c r="K7" s="68">
        <f>+J7*54.37</f>
        <v>10808203.057099998</v>
      </c>
      <c r="L7" s="68">
        <f>B7+F7+I7+K7</f>
        <v>170516712.07250002</v>
      </c>
    </row>
    <row r="8" spans="1:12" ht="49.5" customHeight="1">
      <c r="A8" s="8" t="s">
        <v>6</v>
      </c>
      <c r="B8" s="67">
        <v>75748100</v>
      </c>
      <c r="C8" s="67">
        <v>28912329.79</v>
      </c>
      <c r="D8" s="67"/>
      <c r="E8" s="67">
        <v>8780624.5</v>
      </c>
      <c r="F8" s="67">
        <f>+C8+E8</f>
        <v>37692954.29</v>
      </c>
      <c r="G8" s="68"/>
      <c r="H8" s="67">
        <v>335648.3</v>
      </c>
      <c r="I8" s="68">
        <f>H8*54.71</f>
        <v>18363318.493</v>
      </c>
      <c r="J8" s="68">
        <v>183775.99</v>
      </c>
      <c r="K8" s="68">
        <f>J8*54.71</f>
        <v>10054384.412899999</v>
      </c>
      <c r="L8" s="68">
        <f>B8+F8+I8+K8</f>
        <v>141858757.1959</v>
      </c>
    </row>
    <row r="9" spans="1:12" ht="49.5" customHeight="1">
      <c r="A9" s="8" t="s">
        <v>7</v>
      </c>
      <c r="B9" s="69"/>
      <c r="C9" s="69"/>
      <c r="D9" s="69"/>
      <c r="E9" s="69"/>
      <c r="F9" s="69"/>
      <c r="G9" s="70"/>
      <c r="H9" s="69"/>
      <c r="I9" s="70"/>
      <c r="J9" s="70"/>
      <c r="K9" s="70"/>
      <c r="L9" s="70"/>
    </row>
    <row r="10" spans="1:12" ht="49.5" customHeight="1">
      <c r="A10" s="8" t="s">
        <v>12</v>
      </c>
      <c r="B10" s="69"/>
      <c r="C10" s="69"/>
      <c r="D10" s="69"/>
      <c r="E10" s="69"/>
      <c r="F10" s="69"/>
      <c r="G10" s="70"/>
      <c r="H10" s="69"/>
      <c r="I10" s="70"/>
      <c r="J10" s="70"/>
      <c r="K10" s="70"/>
      <c r="L10" s="70"/>
    </row>
    <row r="11" spans="1:12" ht="49.5" customHeight="1">
      <c r="A11" s="8" t="s">
        <v>8</v>
      </c>
      <c r="B11" s="69"/>
      <c r="C11" s="69"/>
      <c r="D11" s="69"/>
      <c r="E11" s="69"/>
      <c r="F11" s="69"/>
      <c r="G11" s="70"/>
      <c r="H11" s="69"/>
      <c r="I11" s="70"/>
      <c r="J11" s="70"/>
      <c r="K11" s="70"/>
      <c r="L11" s="70"/>
    </row>
    <row r="12" spans="1:12" ht="49.5" customHeight="1">
      <c r="A12" s="8" t="s">
        <v>11</v>
      </c>
      <c r="B12" s="69"/>
      <c r="C12" s="69"/>
      <c r="D12" s="69"/>
      <c r="E12" s="69"/>
      <c r="F12" s="69"/>
      <c r="G12" s="70"/>
      <c r="H12" s="69"/>
      <c r="I12" s="70"/>
      <c r="J12" s="70"/>
      <c r="K12" s="70"/>
      <c r="L12" s="70"/>
    </row>
    <row r="13" spans="1:12" ht="49.5" customHeight="1">
      <c r="A13" s="8" t="s">
        <v>9</v>
      </c>
      <c r="B13" s="69"/>
      <c r="C13" s="69"/>
      <c r="D13" s="69"/>
      <c r="E13" s="69"/>
      <c r="F13" s="69"/>
      <c r="G13" s="70"/>
      <c r="H13" s="69"/>
      <c r="I13" s="70"/>
      <c r="J13" s="70"/>
      <c r="K13" s="70"/>
      <c r="L13" s="70"/>
    </row>
    <row r="14" spans="1:12" ht="49.5" customHeight="1">
      <c r="A14" s="8" t="s">
        <v>10</v>
      </c>
      <c r="B14" s="69"/>
      <c r="C14" s="69"/>
      <c r="D14" s="69"/>
      <c r="E14" s="69"/>
      <c r="F14" s="69"/>
      <c r="G14" s="70"/>
      <c r="H14" s="69"/>
      <c r="I14" s="70"/>
      <c r="J14" s="70"/>
      <c r="K14" s="70"/>
      <c r="L14" s="70"/>
    </row>
    <row r="15" spans="1:12" ht="49.5" customHeight="1">
      <c r="A15" s="71" t="s">
        <v>0</v>
      </c>
      <c r="B15" s="72">
        <f>SUM(B3:B14)</f>
        <v>449583500</v>
      </c>
      <c r="C15" s="72">
        <f aca="true" t="shared" si="0" ref="C15:L15">SUM(C3:C14)</f>
        <v>157034164.79</v>
      </c>
      <c r="D15" s="72">
        <f t="shared" si="0"/>
        <v>0</v>
      </c>
      <c r="E15" s="72">
        <f t="shared" si="0"/>
        <v>46971952.099999994</v>
      </c>
      <c r="F15" s="72">
        <f t="shared" si="0"/>
        <v>204006116.88999996</v>
      </c>
      <c r="G15" s="72">
        <f t="shared" si="0"/>
        <v>0</v>
      </c>
      <c r="H15" s="72">
        <f t="shared" si="0"/>
        <v>1131653.75</v>
      </c>
      <c r="I15" s="72">
        <f t="shared" si="0"/>
        <v>62301740.2204</v>
      </c>
      <c r="J15" s="72">
        <f t="shared" si="0"/>
        <v>892102.5599999999</v>
      </c>
      <c r="K15" s="72">
        <f t="shared" si="0"/>
        <v>49091269.4775</v>
      </c>
      <c r="L15" s="72">
        <f t="shared" si="0"/>
        <v>764982626.5878999</v>
      </c>
    </row>
    <row r="16" spans="1:12" ht="5.25" customHeight="1">
      <c r="A16" s="10"/>
      <c r="B16" s="8"/>
      <c r="C16" s="8"/>
      <c r="D16" s="8"/>
      <c r="E16" s="8"/>
      <c r="F16" s="8"/>
      <c r="G16" s="11"/>
      <c r="H16" s="8"/>
      <c r="I16" s="8"/>
      <c r="J16" s="8"/>
      <c r="K16" s="8"/>
      <c r="L16" s="8"/>
    </row>
    <row r="17" spans="1:12" ht="26.25" customHeight="1">
      <c r="A17" s="4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24.75" customHeight="1">
      <c r="A18" s="4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3"/>
    </row>
    <row r="19" spans="1:12" ht="19.5" customHeight="1">
      <c r="A19" s="51"/>
      <c r="B19" s="52"/>
      <c r="C19" s="52"/>
      <c r="D19" s="15"/>
      <c r="E19" s="15"/>
      <c r="F19" s="15"/>
      <c r="G19" s="15"/>
      <c r="H19" s="15"/>
      <c r="I19" s="15"/>
      <c r="J19" s="15"/>
      <c r="K19" s="15"/>
      <c r="L19" s="13"/>
    </row>
    <row r="20" spans="1:12" ht="19.5" customHeight="1">
      <c r="A20" s="48"/>
      <c r="B20" s="2"/>
      <c r="C20" s="2"/>
      <c r="D20" s="2"/>
      <c r="E20" s="2"/>
      <c r="F20" s="2"/>
      <c r="G20" s="2"/>
      <c r="H20" s="2"/>
      <c r="I20" s="2"/>
      <c r="J20" s="2"/>
      <c r="K20" s="2"/>
      <c r="L20" s="13"/>
    </row>
    <row r="21" spans="1:12" ht="19.5" customHeight="1">
      <c r="A21" s="49"/>
      <c r="B21" s="4"/>
      <c r="C21" s="4"/>
      <c r="D21" s="4"/>
      <c r="E21" s="4"/>
      <c r="F21" s="4"/>
      <c r="G21" s="4"/>
      <c r="H21" s="4"/>
      <c r="I21" s="4"/>
      <c r="J21" s="4"/>
      <c r="K21" s="4"/>
      <c r="L21" s="13"/>
    </row>
    <row r="22" spans="1:12" ht="19.5" customHeight="1">
      <c r="A22" s="50"/>
      <c r="B22" s="3"/>
      <c r="C22" s="3"/>
      <c r="D22" s="3"/>
      <c r="E22" s="3"/>
      <c r="F22" s="3"/>
      <c r="G22" s="3"/>
      <c r="H22" s="3"/>
      <c r="I22" s="3"/>
      <c r="J22" s="3"/>
      <c r="K22" s="3"/>
      <c r="L22" s="13"/>
    </row>
    <row r="23" spans="1:12" ht="19.5" customHeight="1">
      <c r="A23" s="50"/>
      <c r="B23" s="3"/>
      <c r="C23" s="3"/>
      <c r="D23" s="3"/>
      <c r="E23" s="3"/>
      <c r="F23" s="3"/>
      <c r="G23" s="3"/>
      <c r="H23" s="3"/>
      <c r="I23" s="3"/>
      <c r="J23" s="3"/>
      <c r="K23" s="3"/>
      <c r="L23" s="13"/>
    </row>
    <row r="24" spans="1:12" ht="19.5" customHeight="1">
      <c r="A24" s="50"/>
      <c r="B24" s="3"/>
      <c r="C24" s="3"/>
      <c r="D24" s="3"/>
      <c r="E24" s="3"/>
      <c r="F24" s="3"/>
      <c r="G24" s="3"/>
      <c r="H24" s="3"/>
      <c r="I24" s="3"/>
      <c r="J24" s="3"/>
      <c r="K24" s="3"/>
      <c r="L24" s="13"/>
    </row>
    <row r="25" spans="1:12" ht="19.5" customHeight="1">
      <c r="A25" s="3"/>
      <c r="B25" s="3"/>
      <c r="C25" s="3"/>
      <c r="D25" s="3"/>
      <c r="E25" s="3"/>
      <c r="F25" s="1"/>
      <c r="G25" s="1"/>
      <c r="H25" s="1"/>
      <c r="I25" s="1"/>
      <c r="J25" s="1"/>
      <c r="K25" s="1"/>
      <c r="L25" s="13"/>
    </row>
    <row r="26" spans="1:12" ht="25.5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13"/>
    </row>
    <row r="27" spans="1:12" ht="30" customHeight="1">
      <c r="A27" s="53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5"/>
    </row>
    <row r="28" spans="1:22" ht="51.75" customHeight="1">
      <c r="A28" s="53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57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12" ht="42" customHeight="1">
      <c r="A29" s="54"/>
      <c r="B29" s="18"/>
      <c r="C29" s="21"/>
      <c r="D29" s="21"/>
      <c r="E29" s="46"/>
      <c r="F29" s="46"/>
      <c r="G29" s="13"/>
      <c r="H29" s="13"/>
      <c r="I29" s="19"/>
      <c r="J29" s="20"/>
      <c r="K29" s="20"/>
      <c r="L29" s="20"/>
    </row>
    <row r="30" spans="1:12" ht="30" customHeight="1">
      <c r="A30" s="13"/>
      <c r="B30" s="13"/>
      <c r="C30" s="21"/>
      <c r="D30" s="21"/>
      <c r="E30" s="46"/>
      <c r="F30" s="46"/>
      <c r="G30" s="13"/>
      <c r="H30" s="13"/>
      <c r="I30" s="19"/>
      <c r="J30" s="20"/>
      <c r="K30" s="20"/>
      <c r="L30" s="20"/>
    </row>
    <row r="31" spans="1:12" ht="27.75" customHeight="1">
      <c r="A31" s="21"/>
      <c r="B31" s="21"/>
      <c r="C31" s="21"/>
      <c r="D31" s="21"/>
      <c r="E31" s="46"/>
      <c r="F31" s="46"/>
      <c r="G31" s="13"/>
      <c r="H31" s="13"/>
      <c r="I31" s="22"/>
      <c r="J31" s="22"/>
      <c r="K31" s="22"/>
      <c r="L31" s="22"/>
    </row>
    <row r="32" spans="1:12" ht="27.75" customHeight="1">
      <c r="A32" s="23"/>
      <c r="B32" s="23"/>
      <c r="C32" s="23"/>
      <c r="D32" s="23"/>
      <c r="E32" s="46"/>
      <c r="F32" s="66"/>
      <c r="G32" s="19"/>
      <c r="H32" s="19"/>
      <c r="I32" s="24"/>
      <c r="J32" s="24"/>
      <c r="K32" s="24"/>
      <c r="L32" s="24"/>
    </row>
    <row r="33" spans="1:12" ht="19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</row>
    <row r="34" spans="1:12" ht="19.5" customHeight="1" hidden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7"/>
    </row>
    <row r="35" spans="1:12" ht="27.75" customHeight="1">
      <c r="A35" s="59"/>
      <c r="B35" s="59"/>
      <c r="C35" s="63"/>
      <c r="D35" s="25"/>
      <c r="E35" s="25"/>
      <c r="F35" s="25"/>
      <c r="G35" s="25"/>
      <c r="H35" s="25"/>
      <c r="I35" s="25"/>
      <c r="J35" s="28"/>
      <c r="K35" s="28"/>
      <c r="L35" s="29"/>
    </row>
    <row r="36" spans="1:12" ht="19.5">
      <c r="A36" s="60"/>
      <c r="B36" s="61"/>
      <c r="C36" s="64"/>
      <c r="D36" s="30"/>
      <c r="E36" s="30"/>
      <c r="F36" s="30"/>
      <c r="G36" s="30"/>
      <c r="H36" s="30"/>
      <c r="I36" s="30"/>
      <c r="J36" s="31"/>
      <c r="K36" s="31"/>
      <c r="L36" s="29"/>
    </row>
    <row r="37" spans="1:12" ht="15">
      <c r="A37" s="61"/>
      <c r="B37" s="62"/>
      <c r="C37" s="65"/>
      <c r="D37" s="32"/>
      <c r="E37" s="32"/>
      <c r="F37" s="32"/>
      <c r="G37" s="32"/>
      <c r="H37" s="32"/>
      <c r="I37" s="32"/>
      <c r="J37" s="33"/>
      <c r="K37" s="33"/>
      <c r="L37" s="33"/>
    </row>
    <row r="38" spans="1:12" ht="23.25" customHeight="1">
      <c r="A38" s="34"/>
      <c r="B38" s="35"/>
      <c r="C38" s="35"/>
      <c r="D38" s="35"/>
      <c r="E38" s="35"/>
      <c r="F38" s="35"/>
      <c r="G38" s="35"/>
      <c r="H38" s="35"/>
      <c r="I38" s="35"/>
      <c r="J38" s="36"/>
      <c r="K38" s="36"/>
      <c r="L38" s="36"/>
    </row>
    <row r="39" spans="1:12" ht="39.75" customHeight="1">
      <c r="A39" s="3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6"/>
    </row>
    <row r="40" spans="1:12" ht="89.25" customHeight="1">
      <c r="A40" s="3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ht="24.75" customHeight="1">
      <c r="A41" s="37"/>
      <c r="B41" s="40"/>
      <c r="C41" s="40"/>
      <c r="D41" s="40"/>
      <c r="E41" s="40"/>
      <c r="F41" s="40"/>
      <c r="G41" s="40"/>
      <c r="H41" s="40"/>
      <c r="I41" s="41"/>
      <c r="J41" s="41"/>
      <c r="K41" s="41"/>
      <c r="L41" s="26"/>
    </row>
    <row r="42" spans="1:12" ht="66.75" customHeight="1">
      <c r="A42" s="3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5"/>
    </row>
    <row r="43" spans="1:12" ht="54" customHeight="1">
      <c r="A43" s="4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</row>
    <row r="44" spans="1:12" ht="64.5" customHeight="1">
      <c r="A44" s="4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1" ht="15" customHeight="1">
      <c r="A45" s="43"/>
      <c r="B45" s="29"/>
      <c r="C45" s="29"/>
      <c r="D45" s="29"/>
      <c r="E45" s="29"/>
      <c r="F45" s="29"/>
      <c r="G45" s="5"/>
      <c r="H45" s="5"/>
      <c r="I45" s="5"/>
      <c r="J45" s="5"/>
      <c r="K45" s="5"/>
    </row>
    <row r="46" spans="1:11" ht="99.75" customHeight="1">
      <c r="A46" s="29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5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78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42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4.25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4.25">
      <c r="A104" s="8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4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4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4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4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4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4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4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4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4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ht="14.25">
      <c r="A114" s="45"/>
    </row>
    <row r="115" ht="14.25">
      <c r="A115" s="45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  <headerFooter alignWithMargins="0">
    <oddFooter>&amp;LJlópez&amp;F&amp;D]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2023-06-06T14:58:16Z</cp:lastPrinted>
  <dcterms:created xsi:type="dcterms:W3CDTF">2005-03-02T13:47:17Z</dcterms:created>
  <dcterms:modified xsi:type="dcterms:W3CDTF">2023-07-19T15:38:01Z</dcterms:modified>
  <cp:category/>
  <cp:version/>
  <cp:contentType/>
  <cp:contentStatus/>
</cp:coreProperties>
</file>