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bmeran\Desktop\Mayo 2022\Excel\"/>
    </mc:Choice>
  </mc:AlternateContent>
  <bookViews>
    <workbookView xWindow="-120" yWindow="-120" windowWidth="20730" windowHeight="11160"/>
  </bookViews>
  <sheets>
    <sheet name="MAYO 2022" sheetId="6" r:id="rId1"/>
  </sheets>
  <definedNames>
    <definedName name="_xlnm.Print_Area" localSheetId="0">'MAYO 2022'!$A$1:$H$146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0" i="6" l="1"/>
  <c r="H101" i="6" s="1"/>
  <c r="H102" i="6" s="1"/>
  <c r="H103" i="6" s="1"/>
  <c r="H84" i="6"/>
  <c r="H85" i="6" s="1"/>
  <c r="H86" i="6" s="1"/>
  <c r="H87" i="6" s="1"/>
  <c r="H88" i="6" s="1"/>
  <c r="H89" i="6" s="1"/>
  <c r="H27" i="6"/>
  <c r="H16" i="6"/>
  <c r="H17" i="6" s="1"/>
  <c r="H18" i="6" s="1"/>
  <c r="H19" i="6" s="1"/>
  <c r="H20" i="6" s="1"/>
  <c r="H9" i="6"/>
  <c r="H30" i="6"/>
  <c r="H131" i="6" l="1"/>
  <c r="H132" i="6" s="1"/>
  <c r="H133" i="6" s="1"/>
  <c r="H134" i="6" s="1"/>
  <c r="H113" i="6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07" i="6"/>
  <c r="H105" i="6"/>
  <c r="H95" i="6"/>
  <c r="H96" i="6" s="1"/>
  <c r="H93" i="6"/>
  <c r="H91" i="6"/>
  <c r="H80" i="6"/>
  <c r="H81" i="6" s="1"/>
  <c r="H82" i="6" s="1"/>
  <c r="H76" i="6"/>
  <c r="H74" i="6"/>
  <c r="H32" i="6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25" i="6"/>
  <c r="H22" i="6"/>
  <c r="H23" i="6" s="1"/>
  <c r="H138" i="6" l="1"/>
</calcChain>
</file>

<file path=xl/sharedStrings.xml><?xml version="1.0" encoding="utf-8"?>
<sst xmlns="http://schemas.openxmlformats.org/spreadsheetml/2006/main" count="429" uniqueCount="234">
  <si>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</si>
  <si>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</si>
  <si>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</si>
  <si>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</si>
  <si>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</si>
  <si>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</si>
  <si>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</si>
  <si>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 xml:space="preserve">PAGO DE 20% DE LA READECUACION DEL AREA OPERATIVA DE LA DIVISION DE COMPRA DE ESTA DIRECCION GENERAL DE PASAPORTES, </t>
  </si>
  <si>
    <t>A010010011500000032</t>
  </si>
  <si>
    <t>21/8/2017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</si>
  <si>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</si>
  <si>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</si>
  <si>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</si>
  <si>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</si>
  <si>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</si>
  <si>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</si>
  <si>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</si>
  <si>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</si>
  <si>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</si>
  <si>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</si>
  <si>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</si>
  <si>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</si>
  <si>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</si>
  <si>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</si>
  <si>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</si>
  <si>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</si>
  <si>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</si>
  <si>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</si>
  <si>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</si>
  <si>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</si>
  <si>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</si>
  <si>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</si>
  <si>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</si>
  <si>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</si>
  <si>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</si>
  <si>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</si>
  <si>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</si>
  <si>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</si>
  <si>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</si>
  <si>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</si>
  <si>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</si>
  <si>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</si>
  <si>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</si>
  <si>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</si>
  <si>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</si>
  <si>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</si>
  <si>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</si>
  <si>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</si>
  <si>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</si>
  <si>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</si>
  <si>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</si>
  <si>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</si>
  <si>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</si>
  <si>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</si>
  <si>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</si>
  <si>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</si>
  <si>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</si>
  <si>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</si>
  <si>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</si>
  <si>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</si>
  <si>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</si>
  <si>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</si>
  <si>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</si>
  <si>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</si>
  <si>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</si>
  <si>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</si>
  <si>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</si>
  <si>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</si>
  <si>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</si>
  <si>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</si>
  <si>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</si>
  <si>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</si>
  <si>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</si>
  <si>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</si>
  <si>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</si>
  <si>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</si>
  <si>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</si>
  <si>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</si>
  <si>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</si>
  <si>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</si>
  <si>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</si>
  <si>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</si>
  <si>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</si>
  <si>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</si>
  <si>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</si>
  <si>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</si>
  <si>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</si>
  <si>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</si>
  <si>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</si>
  <si>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</si>
  <si>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</si>
  <si>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</si>
  <si>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</si>
  <si>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</si>
  <si>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</si>
  <si>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</si>
  <si>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</si>
  <si>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</si>
  <si>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</si>
  <si>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</si>
  <si>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</si>
  <si>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</si>
  <si>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</si>
  <si>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</si>
  <si>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</si>
  <si>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</si>
  <si>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</si>
  <si>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</si>
  <si>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</si>
  <si>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</si>
  <si>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</si>
  <si>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</si>
  <si>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</si>
  <si>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</si>
  <si>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</si>
  <si>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</si>
  <si>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</si>
  <si>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</si>
  <si>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</si>
  <si>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</si>
  <si>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</si>
  <si>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</si>
  <si>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</si>
  <si>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</si>
  <si>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</si>
  <si>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</si>
  <si>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</si>
  <si>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</si>
  <si>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</si>
  <si>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</si>
  <si>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</si>
  <si>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</si>
  <si>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</si>
  <si>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</si>
  <si>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</si>
  <si>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</si>
  <si>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</si>
  <si>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</si>
  <si>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</si>
  <si>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</si>
  <si>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</si>
  <si>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</si>
  <si>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</si>
  <si>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</si>
  <si>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</si>
  <si>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</si>
  <si>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</si>
  <si>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</si>
  <si>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</si>
  <si>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</si>
  <si>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</si>
  <si>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</si>
  <si>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</si>
  <si>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</si>
  <si>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</si>
  <si>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</si>
  <si>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</si>
  <si>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</si>
  <si>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</si>
  <si>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</si>
  <si>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</si>
  <si>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</si>
  <si>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</si>
  <si>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</si>
  <si>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</si>
  <si>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</si>
  <si>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</si>
  <si>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</si>
  <si>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</si>
  <si>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SANTO DOMINGO MOTORS COMPANY, S,A</t>
  </si>
  <si>
    <t>ADQUISICION DE SEIS CAMIONETA MARCA CHEVROLET COLORADO, PARA USO DE ESTA DGP.</t>
  </si>
  <si>
    <t>B1500019743</t>
  </si>
  <si>
    <t>AUXILIAR DE CONTABILIDAD</t>
  </si>
  <si>
    <t>ENCARGADO. DEPARTAMENTO FINANCIERO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</si>
  <si>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</si>
  <si>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</si>
  <si>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</si>
  <si>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</si>
  <si>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</si>
  <si>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>INFORME  MENSUAL DE CUENTAS POR PAGAR  AL 31/05/2022</t>
  </si>
  <si>
    <t>Monto RD$  Pagado al 31/05/2022</t>
  </si>
  <si>
    <t>Monto RD$  Pendiente al 31/05/2022</t>
  </si>
  <si>
    <t>TOTAL GENERAL CUENTAS POR PAGAR AL 31/05/2022</t>
  </si>
  <si>
    <t xml:space="preserve">SERVICIOS TELEFONICOS CORRESPONDIENTE AL MES DE ABRIL/2022 DE ESTA DGP, </t>
  </si>
  <si>
    <t>B1500167380</t>
  </si>
  <si>
    <t>ALTICE</t>
  </si>
  <si>
    <t xml:space="preserve"> SERVICIOS TELEFONICOS, INTERNET Y TELECABLE DE ESTA SEDE CENTRAL, CORRESPONDIENTE AL MES DE MAYO/2022.</t>
  </si>
  <si>
    <t>B1500040232</t>
  </si>
  <si>
    <t>20/5/22</t>
  </si>
  <si>
    <t>CAASD</t>
  </si>
  <si>
    <t xml:space="preserve"> SUMINISTRO DE AGUA Y ALCANTARILLADO PARA ESTA SEDE CENTRAL, CORRESPONDIENTE AL MES DE MAYO/2022 DE ESTA DGP,</t>
  </si>
  <si>
    <t>B1500093171</t>
  </si>
  <si>
    <t>B1500091843</t>
  </si>
  <si>
    <t xml:space="preserve"> SUMINISTRO DE AGUA Y ALCANTARILLADO PARA ESTA SEDE CENTRAL, CORRESPONDIENTE AL MES DE ABRIL/2022 DE ESTA DGP</t>
  </si>
  <si>
    <t>B1500089957</t>
  </si>
  <si>
    <t>SUMINISTRO DE AGUA Y ALCANTARILLADO PARA ESTA SEDE CENTRAL, CORRESPONDIENTE AL MES DE MARZO/2022 DE ESTA DGP</t>
  </si>
  <si>
    <t>B1500087031</t>
  </si>
  <si>
    <t xml:space="preserve"> SUMINISTRO DE AGUA Y ALCANTARILLADO PARA ESTA SEDE CENTRAL, CORRESPONDIENTE AL MES DE FEBRERO/2022 DE ESTA DGP,</t>
  </si>
  <si>
    <t xml:space="preserve"> SUMINISTRO DE AGUA Y ALCANTARILLADO PARA ESTA SEDE CENTRAL, CORRESPONDIENTE AL MES DE ENERO/2022 DE ESTA DGP,</t>
  </si>
  <si>
    <t>B1500085675</t>
  </si>
  <si>
    <t>B1500079356</t>
  </si>
  <si>
    <t>SUMINISTRO DE AGUA Y ALCANTARILLADO PARA ESTA SEDE CENTRAL, CORRESPONDIENTE AL MES DE DICIEMBRE/2021 DE ESTA DGP,</t>
  </si>
  <si>
    <t>CEO SOLUTIONS Co, SRL</t>
  </si>
  <si>
    <t xml:space="preserve"> SERVICIO DE FUMIGACION PARA LA SEDE CENTRAL Y OFICINAS PROVINCIALES, CORRESPONDIENTE AL MES DE MAYO/2022</t>
  </si>
  <si>
    <t>B1500000253</t>
  </si>
  <si>
    <t>EMPRESA DIST DE ELECT DEL NORTE</t>
  </si>
  <si>
    <t>B1500282631</t>
  </si>
  <si>
    <t xml:space="preserve"> SUMINISTRO DE ENERGIA ELECTRICA DE LA OFICINA PROVINCIAL DE LA VEGA DE ESTA DGP CORRESPONDIENTE AL MES DE ABRIL/2022.</t>
  </si>
  <si>
    <t xml:space="preserve"> SUMINISTRO DE ENERGIA ELECTRICA DE LA OFICINA PROVINCIAL DE PUERTO PLATA DE ESTA DGP CORRESPONDIENTE AL MES DE ABRIL/2022.</t>
  </si>
  <si>
    <t>B1500282370</t>
  </si>
  <si>
    <t>B1500283697</t>
  </si>
  <si>
    <t xml:space="preserve"> SUMINISTRO DE ENERGIA ELECTRICA DE LA OFICINA PROVINCIAL DE SANTIAGO DE ESTA DGP CORRESPONDIENTE AL MES DE ABRIL/2022.</t>
  </si>
  <si>
    <t>B1500283403</t>
  </si>
  <si>
    <t xml:space="preserve"> SUMINISTRO DE ENERGIA ELECTRICA DE LA OFICINA PROVINCIAL DE MONTECRISTTI DE ESTA DGP CORRESPONDIENTE AL MES DE ABRIL/2022. </t>
  </si>
  <si>
    <t>B1500283054</t>
  </si>
  <si>
    <t xml:space="preserve"> SUMINISTRO DE ENERGIA ELECTRICA DE LA OFICINA PROVINCIAL DE NAGUA DE ESTA DGP CORRESPONDIENTE AL MES DE ABRIL/2022.</t>
  </si>
  <si>
    <t>B1500282573</t>
  </si>
  <si>
    <t>SUMINISTRO DE ENERGIA ELECTRICA DE LA OFICINA PROVINCIAL DE BONAO DE ESTA DGP CORRESPONDIENTE AL MES DE ABRIL/2022</t>
  </si>
  <si>
    <t>INVERSIONES MARSEILLE, SRL</t>
  </si>
  <si>
    <t>B1500000004</t>
  </si>
  <si>
    <t xml:space="preserve"> ALQUILER DEL LOCAL DONDE ESTARA UBICADA LA OFICINA DEL MUNICIPIO DE BONAO DE ESTA DGP, CORRESPONDIENTE AL MES DE ABRIL/2022 </t>
  </si>
  <si>
    <t>B1500000005</t>
  </si>
  <si>
    <t xml:space="preserve">ALQUILER DEL LOCAL DONDE ESTARA UBICADA LA OFICINA DEL MUNICIPIO DE BONAO DE ESTA DGP, CORRESPONDIENTE AL MES DE MAYO/2022 </t>
  </si>
  <si>
    <t>B1500000003</t>
  </si>
  <si>
    <t>ALQUILER DEL LOCAL DONDE ESTARA UBICADA LA OFICINA DEL MUNICIPIO DE BONAO DE ESTA DGP, CORRESPONDIENTE AL MES DE MARZO/2022</t>
  </si>
  <si>
    <t xml:space="preserve"> ALQUILER DEL LOCAL DONDE ESTARA UBICADA LA OFICINA DEL MUNICIPIO DE BONAO DE ESTA DGP, CORRESPONDIENTE AL MES DE FEBRERO/2022 </t>
  </si>
  <si>
    <t xml:space="preserve"> ALQUILER DEL LOCAL DONDE ESTARA UBICADA LA OFICINA DEL MUNICIPIO DE BONAO DE ESTA DGP, CORRESPONDIENTE AL MES DE ENERO/2022 </t>
  </si>
  <si>
    <t>B1500021349</t>
  </si>
  <si>
    <t>MANTENIMIENTO GENERAL, AL VEHICULO CHEVROLET COLORADO PLACA L442579, ASIGNADO A LA SUB-DIRECTORA FANY SANTANA.</t>
  </si>
  <si>
    <t>B1500021365</t>
  </si>
  <si>
    <t xml:space="preserve"> MANTENIMIENTO GENERAL, AL VEHICULO CHEVROLET COLORADO PLACA L442576, ASIGNADO A LA SUPERVISORA REGION NORTE.</t>
  </si>
  <si>
    <t>B1500021381</t>
  </si>
  <si>
    <t xml:space="preserve">MANTENIMIENTO GENERAL, AL VEHICULO CHEVROLET COLORADO PLACA L442580, ASIGNADO AL SUB-DIRECTOR CARLOS ORTIZ. </t>
  </si>
  <si>
    <t xml:space="preserve">                         LIC. MANUEL G. FLORIAN LABOURT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</si>
</sst>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00,00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3" fillId="0" borderId="1" xfId="1" applyNumberFormat="1" applyFont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 horizontal="left" vertical="center" wrapText="1"/>
      <protection locked="0"/>
    </xf>
    <xf numFmtId="4" fontId="13" fillId="0" borderId="0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/>
    <xf numFmtId="4" fontId="6" fillId="2" borderId="1" xfId="0" applyNumberFormat="1" applyFont="1" applyFill="1" applyBorder="1" applyAlignment="1"/>
    <xf numFmtId="0" fontId="13" fillId="2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/>
    <xf numFmtId="0" fontId="13" fillId="2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43" fontId="13" fillId="0" borderId="1" xfId="1" applyNumberFormat="1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6" xfId="0" applyFont="1" applyBorder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/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" fontId="13" fillId="2" borderId="1" xfId="0" applyNumberFormat="1" applyFont="1" applyFill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" fontId="6" fillId="2" borderId="6" xfId="0" applyNumberFormat="1" applyFont="1" applyFill="1" applyBorder="1" applyAlignment="1"/>
    <xf numFmtId="164" fontId="13" fillId="2" borderId="1" xfId="1" applyFont="1" applyFill="1" applyBorder="1"/>
    <xf numFmtId="4" fontId="6" fillId="2" borderId="1" xfId="0" applyNumberFormat="1" applyFont="1" applyFill="1" applyBorder="1"/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1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" fontId="6" fillId="2" borderId="0" xfId="0" applyNumberFormat="1" applyFont="1" applyFill="1" applyBorder="1" applyAlignment="1"/>
    <xf numFmtId="14" fontId="13" fillId="2" borderId="0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0" fillId="0" borderId="0" xfId="0" applyFont="1" applyBorder="1"/>
    <xf numFmtId="0" fontId="0" fillId="0" borderId="0" xfId="0" applyBorder="1"/>
    <xf numFmtId="4" fontId="14" fillId="2" borderId="1" xfId="1" applyNumberFormat="1" applyFont="1" applyFill="1" applyBorder="1" applyAlignment="1">
      <alignment horizontal="right"/>
    </xf>
    <xf numFmtId="43" fontId="6" fillId="2" borderId="1" xfId="1" applyNumberFormat="1" applyFont="1" applyFill="1" applyBorder="1" applyAlignment="1">
      <alignment horizontal="left"/>
    </xf>
    <xf numFmtId="164" fontId="6" fillId="2" borderId="1" xfId="0" applyNumberFormat="1" applyFont="1" applyFill="1" applyBorder="1"/>
    <xf numFmtId="0" fontId="13" fillId="2" borderId="6" xfId="0" applyFont="1" applyFill="1" applyBorder="1"/>
    <xf numFmtId="0" fontId="13" fillId="2" borderId="1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right" vertical="center"/>
    </xf>
    <xf numFmtId="43" fontId="13" fillId="2" borderId="1" xfId="2" applyNumberFormat="1" applyFont="1" applyFill="1" applyBorder="1" applyAlignment="1">
      <alignment horizontal="right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4" fontId="13" fillId="2" borderId="1" xfId="1" applyNumberFormat="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14" fontId="13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4" fontId="13" fillId="2" borderId="0" xfId="1" applyNumberFormat="1" applyFont="1" applyFill="1" applyBorder="1" applyAlignment="1">
      <alignment wrapText="1"/>
    </xf>
    <xf numFmtId="4" fontId="6" fillId="2" borderId="6" xfId="0" applyNumberFormat="1" applyFont="1" applyFill="1" applyBorder="1"/>
    <xf numFmtId="1" fontId="15" fillId="2" borderId="1" xfId="0" applyNumberFormat="1" applyFont="1" applyFill="1" applyBorder="1" applyAlignment="1">
      <alignment horizontal="left" vertical="center"/>
    </xf>
    <xf numFmtId="43" fontId="6" fillId="2" borderId="1" xfId="0" applyNumberFormat="1" applyFont="1" applyFill="1" applyBorder="1"/>
    <xf numFmtId="0" fontId="13" fillId="2" borderId="5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wrapText="1"/>
    </xf>
    <xf numFmtId="4" fontId="13" fillId="2" borderId="0" xfId="0" applyNumberFormat="1" applyFont="1" applyFill="1" applyAlignment="1">
      <alignment wrapText="1"/>
    </xf>
    <xf numFmtId="14" fontId="13" fillId="2" borderId="1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14" fontId="13" fillId="2" borderId="0" xfId="0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left" vertical="center" wrapText="1"/>
    </xf>
    <xf numFmtId="43" fontId="13" fillId="2" borderId="1" xfId="0" applyNumberFormat="1" applyFont="1" applyFill="1" applyBorder="1"/>
    <xf numFmtId="14" fontId="13" fillId="2" borderId="1" xfId="0" applyNumberFormat="1" applyFont="1" applyFill="1" applyBorder="1" applyAlignment="1">
      <alignment horizontal="left" wrapText="1"/>
    </xf>
    <xf numFmtId="43" fontId="13" fillId="2" borderId="1" xfId="1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14" fontId="13" fillId="2" borderId="0" xfId="0" applyNumberFormat="1" applyFont="1" applyFill="1" applyBorder="1" applyAlignment="1">
      <alignment horizontal="left" wrapText="1"/>
    </xf>
    <xf numFmtId="1" fontId="13" fillId="2" borderId="0" xfId="0" applyNumberFormat="1" applyFont="1" applyFill="1" applyBorder="1" applyAlignment="1">
      <alignment horizontal="left" vertical="center" wrapText="1"/>
    </xf>
    <xf numFmtId="43" fontId="13" fillId="2" borderId="0" xfId="1" applyNumberFormat="1" applyFont="1" applyFill="1" applyBorder="1" applyAlignment="1">
      <alignment horizontal="center"/>
    </xf>
    <xf numFmtId="164" fontId="6" fillId="2" borderId="6" xfId="0" applyNumberFormat="1" applyFont="1" applyFill="1" applyBorder="1"/>
    <xf numFmtId="43" fontId="13" fillId="2" borderId="1" xfId="2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4" fontId="13" fillId="2" borderId="1" xfId="0" applyNumberFormat="1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wrapText="1"/>
    </xf>
    <xf numFmtId="0" fontId="12" fillId="2" borderId="3" xfId="0" applyFont="1" applyFill="1" applyBorder="1" applyAlignment="1" applyProtection="1">
      <alignment vertical="center" wrapText="1"/>
      <protection locked="0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>
      <alignment horizontal="left" wrapText="1"/>
    </xf>
    <xf numFmtId="4" fontId="13" fillId="2" borderId="0" xfId="0" applyNumberFormat="1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center" wrapText="1"/>
    </xf>
    <xf numFmtId="14" fontId="13" fillId="2" borderId="0" xfId="0" applyNumberFormat="1" applyFont="1" applyFill="1" applyBorder="1" applyAlignment="1">
      <alignment horizontal="right" vertical="center" wrapText="1"/>
    </xf>
    <xf numFmtId="4" fontId="13" fillId="2" borderId="0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 applyProtection="1">
      <alignment vertical="center" wrapText="1"/>
      <protection locked="0"/>
    </xf>
    <xf numFmtId="4" fontId="12" fillId="2" borderId="0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>
      <alignment horizontal="left" wrapText="1"/>
    </xf>
    <xf numFmtId="4" fontId="13" fillId="2" borderId="0" xfId="0" applyNumberFormat="1" applyFont="1" applyFill="1" applyBorder="1"/>
    <xf numFmtId="0" fontId="13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wrapText="1"/>
    </xf>
    <xf numFmtId="1" fontId="11" fillId="2" borderId="0" xfId="0" applyNumberFormat="1" applyFont="1" applyFill="1" applyBorder="1" applyAlignment="1">
      <alignment horizontal="left" vertical="center" wrapText="1"/>
    </xf>
    <xf numFmtId="4" fontId="11" fillId="2" borderId="0" xfId="1" applyNumberFormat="1" applyFont="1" applyFill="1" applyBorder="1" applyAlignment="1">
      <alignment horizontal="right"/>
    </xf>
    <xf numFmtId="164" fontId="16" fillId="2" borderId="4" xfId="0" applyNumberFormat="1" applyFont="1" applyFill="1" applyBorder="1"/>
    <xf numFmtId="0" fontId="2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/>
    <xf numFmtId="1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6" fillId="0" borderId="1" xfId="0" applyNumberFormat="1" applyFont="1" applyBorder="1"/>
    <xf numFmtId="0" fontId="13" fillId="0" borderId="1" xfId="0" applyFont="1" applyBorder="1" applyAlignment="1">
      <alignment vertical="center"/>
    </xf>
    <xf numFmtId="164" fontId="13" fillId="0" borderId="1" xfId="1" applyFont="1" applyBorder="1"/>
    <xf numFmtId="164" fontId="6" fillId="0" borderId="1" xfId="1" applyFont="1" applyBorder="1"/>
    <xf numFmtId="0" fontId="5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4" fontId="13" fillId="0" borderId="3" xfId="1" applyNumberFormat="1" applyFont="1" applyBorder="1" applyAlignment="1">
      <alignment wrapText="1"/>
    </xf>
    <xf numFmtId="4" fontId="6" fillId="2" borderId="8" xfId="0" applyNumberFormat="1" applyFont="1" applyFill="1" applyBorder="1"/>
    <xf numFmtId="0" fontId="13" fillId="0" borderId="1" xfId="0" applyFont="1" applyBorder="1"/>
    <xf numFmtId="0" fontId="13" fillId="2" borderId="1" xfId="0" applyFont="1" applyFill="1" applyBorder="1"/>
    <xf numFmtId="0" fontId="13" fillId="2" borderId="9" xfId="0" applyFont="1" applyFill="1" applyBorder="1"/>
    <xf numFmtId="4" fontId="13" fillId="0" borderId="1" xfId="0" applyNumberFormat="1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0" fontId="13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wrapText="1"/>
    </xf>
    <xf numFmtId="0" fontId="13" fillId="2" borderId="8" xfId="0" applyFont="1" applyFill="1" applyBorder="1" applyAlignment="1">
      <alignment horizontal="left" vertical="center"/>
    </xf>
    <xf numFmtId="14" fontId="13" fillId="2" borderId="8" xfId="0" applyNumberFormat="1" applyFont="1" applyFill="1" applyBorder="1" applyAlignment="1">
      <alignment vertical="center"/>
    </xf>
    <xf numFmtId="4" fontId="13" fillId="2" borderId="8" xfId="0" applyNumberFormat="1" applyFont="1" applyFill="1" applyBorder="1" applyAlignment="1"/>
    <xf numFmtId="0" fontId="12" fillId="2" borderId="8" xfId="0" applyFont="1" applyFill="1" applyBorder="1" applyAlignment="1" applyProtection="1">
      <alignment horizontal="left" vertical="center" wrapText="1"/>
      <protection locked="0"/>
    </xf>
    <xf numFmtId="4" fontId="13" fillId="2" borderId="8" xfId="1" applyNumberFormat="1" applyFont="1" applyFill="1" applyBorder="1" applyAlignment="1">
      <alignment wrapText="1"/>
    </xf>
    <xf numFmtId="4" fontId="6" fillId="2" borderId="0" xfId="0" applyNumberFormat="1" applyFont="1" applyFill="1" applyBorder="1"/>
    <xf numFmtId="0" fontId="13" fillId="2" borderId="1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0</xdr:col>
      <xdr:colOff>2333625</xdr:colOff>
      <xdr:row>0</xdr:row>
      <xdr:rowOff>127026</xdr:rowOff>
    </xdr:from>
    <xdr:to>
      <xdr:col>1</xdr:col>
      <xdr:colOff>1257300</xdr:colOff>
      <xdr:row>3</xdr:row>
      <xdr:rowOff>87719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127026"/>
          <a:ext cx="1266825" cy="894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3"/>
  <sheetViews>
    <sheetView tabSelected="1" topLeftCell="C135" zoomScaleNormal="100" workbookViewId="0">
      <selection activeCell="G148" sqref="G148"/>
    </sheetView>
  </sheetViews>
  <sheetFormatPr baseColWidth="10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159" t="s">
        <v>137</v>
      </c>
      <c r="B2" s="159"/>
      <c r="C2" s="159"/>
      <c r="D2" s="159"/>
      <c r="E2" s="159"/>
      <c r="F2" s="159"/>
      <c r="G2" s="159"/>
      <c r="H2" s="159"/>
      <c r="I2" s="2"/>
      <c r="J2" s="2"/>
    </row>
    <row r="3" spans="1:10" ht="15" customHeight="1" x14ac:dyDescent="0.25">
      <c r="A3" s="160" t="s">
        <v>160</v>
      </c>
      <c r="B3" s="160"/>
      <c r="C3" s="160"/>
      <c r="D3" s="160"/>
      <c r="E3" s="160"/>
      <c r="F3" s="160"/>
      <c r="G3" s="160"/>
      <c r="H3" s="160"/>
    </row>
    <row r="4" spans="1:10" ht="12.75" customHeight="1" x14ac:dyDescent="0.25">
      <c r="A4" s="161" t="s">
        <v>161</v>
      </c>
      <c r="B4" s="161"/>
      <c r="C4" s="161"/>
      <c r="D4" s="161"/>
      <c r="E4" s="161"/>
      <c r="F4" s="161"/>
      <c r="G4" s="161"/>
      <c r="H4" s="161"/>
    </row>
    <row r="5" spans="1:10" ht="15" customHeight="1" x14ac:dyDescent="0.25">
      <c r="A5" s="162" t="s">
        <v>179</v>
      </c>
      <c r="B5" s="163"/>
      <c r="C5" s="163"/>
      <c r="D5" s="163"/>
      <c r="E5" s="163"/>
      <c r="F5" s="163"/>
      <c r="G5" s="163"/>
      <c r="H5" s="162"/>
    </row>
    <row r="6" spans="1:10" ht="44.25" customHeight="1" x14ac:dyDescent="0.25">
      <c r="A6" s="4" t="s">
        <v>0</v>
      </c>
      <c r="B6" s="134" t="s">
        <v>1</v>
      </c>
      <c r="C6" s="5" t="s">
        <v>2</v>
      </c>
      <c r="D6" s="5" t="s">
        <v>3</v>
      </c>
      <c r="E6" s="5" t="s">
        <v>159</v>
      </c>
      <c r="F6" s="5" t="s">
        <v>4</v>
      </c>
      <c r="G6" s="140" t="s">
        <v>180</v>
      </c>
      <c r="H6" s="5" t="s">
        <v>181</v>
      </c>
    </row>
    <row r="7" spans="1:10" ht="46.5" customHeight="1" x14ac:dyDescent="0.25">
      <c r="A7" s="6" t="s">
        <v>6</v>
      </c>
      <c r="B7" s="135" t="s">
        <v>7</v>
      </c>
      <c r="C7" s="7" t="s">
        <v>8</v>
      </c>
      <c r="D7" s="8" t="s">
        <v>9</v>
      </c>
      <c r="E7" s="9">
        <v>75189.600000000006</v>
      </c>
      <c r="F7" s="10" t="s">
        <v>5</v>
      </c>
      <c r="G7" s="141">
        <v>0</v>
      </c>
      <c r="H7" s="69">
        <v>75189.600000000006</v>
      </c>
      <c r="I7" s="3"/>
    </row>
    <row r="8" spans="1:10" ht="13.5" customHeight="1" x14ac:dyDescent="0.25">
      <c r="A8" s="6"/>
      <c r="B8" s="12"/>
      <c r="C8" s="13"/>
      <c r="D8" s="14"/>
      <c r="E8" s="15"/>
      <c r="F8" s="16"/>
      <c r="G8" s="17"/>
      <c r="H8" s="69"/>
      <c r="I8" s="3"/>
    </row>
    <row r="9" spans="1:10" ht="46.5" customHeight="1" x14ac:dyDescent="0.25">
      <c r="A9" s="6" t="s">
        <v>185</v>
      </c>
      <c r="B9" s="135" t="s">
        <v>186</v>
      </c>
      <c r="C9" s="7" t="s">
        <v>187</v>
      </c>
      <c r="D9" s="8" t="s">
        <v>188</v>
      </c>
      <c r="E9" s="9">
        <v>316039.06</v>
      </c>
      <c r="F9" s="45" t="s">
        <v>164</v>
      </c>
      <c r="G9" s="141">
        <v>0</v>
      </c>
      <c r="H9" s="69">
        <f>+E9</f>
        <v>316039.06</v>
      </c>
      <c r="I9" s="3"/>
    </row>
    <row r="10" spans="1:10" ht="13.5" customHeight="1" x14ac:dyDescent="0.25">
      <c r="A10" s="6"/>
      <c r="B10" s="12"/>
      <c r="C10" s="13"/>
      <c r="D10" s="14"/>
      <c r="E10" s="15"/>
      <c r="F10" s="16"/>
      <c r="G10" s="17"/>
      <c r="H10" s="69"/>
      <c r="I10" s="3"/>
    </row>
    <row r="11" spans="1:10" ht="52.5" customHeight="1" x14ac:dyDescent="0.25">
      <c r="A11" s="18" t="s">
        <v>10</v>
      </c>
      <c r="B11" s="136" t="s">
        <v>11</v>
      </c>
      <c r="C11" s="20" t="s">
        <v>12</v>
      </c>
      <c r="D11" s="21">
        <v>43455</v>
      </c>
      <c r="E11" s="22">
        <v>33030.21</v>
      </c>
      <c r="F11" s="10" t="s">
        <v>5</v>
      </c>
      <c r="G11" s="141">
        <v>0</v>
      </c>
      <c r="H11" s="23">
        <v>33030.21</v>
      </c>
      <c r="I11" s="3"/>
    </row>
    <row r="12" spans="1:10" ht="14.25" customHeight="1" x14ac:dyDescent="0.25">
      <c r="A12" s="18"/>
      <c r="B12" s="25"/>
      <c r="C12" s="26"/>
      <c r="D12" s="27"/>
      <c r="E12" s="28"/>
      <c r="F12" s="16"/>
      <c r="G12" s="17"/>
      <c r="H12" s="22"/>
      <c r="I12" s="3"/>
    </row>
    <row r="13" spans="1:10" ht="70.5" customHeight="1" x14ac:dyDescent="0.25">
      <c r="A13" s="29" t="s">
        <v>13</v>
      </c>
      <c r="B13" s="136" t="s">
        <v>14</v>
      </c>
      <c r="C13" s="30" t="s">
        <v>15</v>
      </c>
      <c r="D13" s="21">
        <v>43201</v>
      </c>
      <c r="E13" s="31">
        <v>135775.87</v>
      </c>
      <c r="F13" s="10" t="s">
        <v>5</v>
      </c>
      <c r="G13" s="141">
        <v>0</v>
      </c>
      <c r="H13" s="70">
        <v>135775.87</v>
      </c>
      <c r="I13" s="3"/>
    </row>
    <row r="14" spans="1:10" ht="12.75" customHeight="1" x14ac:dyDescent="0.25">
      <c r="A14" s="131"/>
      <c r="B14" s="33"/>
      <c r="C14" s="63"/>
      <c r="D14" s="34"/>
      <c r="E14" s="33"/>
      <c r="F14" s="35"/>
      <c r="G14" s="36"/>
      <c r="H14" s="143"/>
      <c r="I14" s="3"/>
    </row>
    <row r="15" spans="1:10" ht="63" customHeight="1" x14ac:dyDescent="0.25">
      <c r="A15" s="131" t="s">
        <v>189</v>
      </c>
      <c r="B15" s="137" t="s">
        <v>190</v>
      </c>
      <c r="C15" s="51" t="s">
        <v>191</v>
      </c>
      <c r="D15" s="40">
        <v>44704</v>
      </c>
      <c r="E15" s="132">
        <v>11082</v>
      </c>
      <c r="F15" s="45" t="s">
        <v>164</v>
      </c>
      <c r="G15" s="141">
        <v>0</v>
      </c>
      <c r="H15" s="132">
        <v>11082</v>
      </c>
      <c r="I15" s="3"/>
    </row>
    <row r="16" spans="1:10" ht="63" customHeight="1" x14ac:dyDescent="0.25">
      <c r="A16" s="131" t="s">
        <v>189</v>
      </c>
      <c r="B16" s="137" t="s">
        <v>193</v>
      </c>
      <c r="C16" s="51" t="s">
        <v>192</v>
      </c>
      <c r="D16" s="40">
        <v>44704</v>
      </c>
      <c r="E16" s="132">
        <v>11082</v>
      </c>
      <c r="F16" s="45" t="s">
        <v>164</v>
      </c>
      <c r="G16" s="141">
        <v>0</v>
      </c>
      <c r="H16" s="132">
        <f>+H15+E16</f>
        <v>22164</v>
      </c>
      <c r="I16" s="3"/>
    </row>
    <row r="17" spans="1:9" ht="63" customHeight="1" x14ac:dyDescent="0.25">
      <c r="A17" s="131" t="s">
        <v>189</v>
      </c>
      <c r="B17" s="137" t="s">
        <v>195</v>
      </c>
      <c r="C17" s="51" t="s">
        <v>194</v>
      </c>
      <c r="D17" s="40">
        <v>44704</v>
      </c>
      <c r="E17" s="132">
        <v>11082</v>
      </c>
      <c r="F17" s="45" t="s">
        <v>164</v>
      </c>
      <c r="G17" s="141">
        <v>0</v>
      </c>
      <c r="H17" s="132">
        <f>+H16+E17</f>
        <v>33246</v>
      </c>
      <c r="I17" s="3"/>
    </row>
    <row r="18" spans="1:9" ht="63" customHeight="1" x14ac:dyDescent="0.25">
      <c r="A18" s="131" t="s">
        <v>189</v>
      </c>
      <c r="B18" s="137" t="s">
        <v>197</v>
      </c>
      <c r="C18" s="51" t="s">
        <v>196</v>
      </c>
      <c r="D18" s="40">
        <v>44704</v>
      </c>
      <c r="E18" s="132">
        <v>11747</v>
      </c>
      <c r="F18" s="45" t="s">
        <v>164</v>
      </c>
      <c r="G18" s="141">
        <v>0</v>
      </c>
      <c r="H18" s="132">
        <f>+H17+E18</f>
        <v>44993</v>
      </c>
      <c r="I18" s="3"/>
    </row>
    <row r="19" spans="1:9" ht="60" customHeight="1" x14ac:dyDescent="0.25">
      <c r="A19" s="131" t="s">
        <v>189</v>
      </c>
      <c r="B19" s="137" t="s">
        <v>198</v>
      </c>
      <c r="C19" s="51" t="s">
        <v>199</v>
      </c>
      <c r="D19" s="40">
        <v>44704</v>
      </c>
      <c r="E19" s="132">
        <v>11082</v>
      </c>
      <c r="F19" s="45" t="s">
        <v>164</v>
      </c>
      <c r="G19" s="141">
        <v>0</v>
      </c>
      <c r="H19" s="132">
        <f>+H18+E19</f>
        <v>56075</v>
      </c>
      <c r="I19" s="3"/>
    </row>
    <row r="20" spans="1:9" ht="63" customHeight="1" x14ac:dyDescent="0.25">
      <c r="A20" s="131" t="s">
        <v>189</v>
      </c>
      <c r="B20" s="137" t="s">
        <v>201</v>
      </c>
      <c r="C20" s="51" t="s">
        <v>200</v>
      </c>
      <c r="D20" s="40">
        <v>44704</v>
      </c>
      <c r="E20" s="132">
        <v>11082</v>
      </c>
      <c r="F20" s="45" t="s">
        <v>164</v>
      </c>
      <c r="G20" s="141">
        <v>0</v>
      </c>
      <c r="H20" s="133">
        <f>+H19+E20</f>
        <v>67157</v>
      </c>
      <c r="I20" s="3"/>
    </row>
    <row r="21" spans="1:9" ht="12.75" customHeight="1" x14ac:dyDescent="0.25">
      <c r="A21" s="131"/>
      <c r="B21" s="33"/>
      <c r="C21" s="63"/>
      <c r="D21" s="34"/>
      <c r="E21" s="33"/>
      <c r="F21" s="35"/>
      <c r="G21" s="36"/>
      <c r="H21" s="143"/>
      <c r="I21" s="3"/>
    </row>
    <row r="22" spans="1:9" ht="43.5" customHeight="1" x14ac:dyDescent="0.25">
      <c r="A22" s="38" t="s">
        <v>16</v>
      </c>
      <c r="B22" s="138" t="s">
        <v>17</v>
      </c>
      <c r="C22" s="51" t="s">
        <v>19</v>
      </c>
      <c r="D22" s="40">
        <v>43355</v>
      </c>
      <c r="E22" s="22">
        <v>327981.63</v>
      </c>
      <c r="F22" s="10" t="s">
        <v>5</v>
      </c>
      <c r="G22" s="141">
        <v>0</v>
      </c>
      <c r="H22" s="41">
        <f>+E22</f>
        <v>327981.63</v>
      </c>
      <c r="I22" s="3"/>
    </row>
    <row r="23" spans="1:9" ht="46.5" customHeight="1" x14ac:dyDescent="0.25">
      <c r="A23" s="38" t="s">
        <v>16</v>
      </c>
      <c r="B23" s="138" t="s">
        <v>18</v>
      </c>
      <c r="C23" s="51" t="s">
        <v>20</v>
      </c>
      <c r="D23" s="40">
        <v>43355</v>
      </c>
      <c r="E23" s="22">
        <v>439076.46</v>
      </c>
      <c r="F23" s="10" t="s">
        <v>5</v>
      </c>
      <c r="G23" s="141">
        <v>0</v>
      </c>
      <c r="H23" s="130">
        <f>+H22+E23</f>
        <v>767058.09000000008</v>
      </c>
      <c r="I23" s="3"/>
    </row>
    <row r="24" spans="1:9" x14ac:dyDescent="0.25">
      <c r="A24" s="139"/>
      <c r="B24" s="33"/>
      <c r="C24" s="63"/>
      <c r="D24" s="34"/>
      <c r="E24" s="33"/>
      <c r="F24" s="35"/>
      <c r="G24" s="36"/>
      <c r="H24" s="145"/>
      <c r="I24" s="3"/>
    </row>
    <row r="25" spans="1:9" ht="59.25" customHeight="1" x14ac:dyDescent="0.25">
      <c r="A25" s="18" t="s">
        <v>22</v>
      </c>
      <c r="B25" s="49" t="s">
        <v>23</v>
      </c>
      <c r="C25" s="19" t="s">
        <v>24</v>
      </c>
      <c r="D25" s="43">
        <v>43206</v>
      </c>
      <c r="E25" s="44">
        <v>95667.03</v>
      </c>
      <c r="F25" s="10" t="s">
        <v>5</v>
      </c>
      <c r="G25" s="11">
        <v>0</v>
      </c>
      <c r="H25" s="54">
        <f>+E25</f>
        <v>95667.03</v>
      </c>
      <c r="I25" s="3"/>
    </row>
    <row r="26" spans="1:9" ht="12.75" customHeight="1" x14ac:dyDescent="0.25">
      <c r="A26" s="32"/>
      <c r="B26" s="33"/>
      <c r="C26" s="63"/>
      <c r="D26" s="34"/>
      <c r="E26" s="33"/>
      <c r="F26" s="35"/>
      <c r="G26" s="36"/>
      <c r="H26" s="37"/>
      <c r="I26" s="3"/>
    </row>
    <row r="27" spans="1:9" ht="56.25" customHeight="1" x14ac:dyDescent="0.25">
      <c r="A27" s="131" t="s">
        <v>202</v>
      </c>
      <c r="B27" s="39" t="s">
        <v>203</v>
      </c>
      <c r="C27" s="51" t="s">
        <v>204</v>
      </c>
      <c r="D27" s="40">
        <v>44711</v>
      </c>
      <c r="E27" s="132">
        <v>63720</v>
      </c>
      <c r="F27" s="45" t="s">
        <v>164</v>
      </c>
      <c r="G27" s="11">
        <v>0</v>
      </c>
      <c r="H27" s="133">
        <f>+E27</f>
        <v>63720</v>
      </c>
      <c r="I27" s="3"/>
    </row>
    <row r="28" spans="1:9" ht="12.75" customHeight="1" x14ac:dyDescent="0.25">
      <c r="A28" s="32"/>
      <c r="B28" s="33"/>
      <c r="C28" s="63"/>
      <c r="D28" s="34"/>
      <c r="E28" s="33"/>
      <c r="F28" s="35"/>
      <c r="G28" s="36"/>
      <c r="H28" s="37"/>
      <c r="I28" s="3"/>
    </row>
    <row r="29" spans="1:9" ht="30.75" customHeight="1" x14ac:dyDescent="0.25">
      <c r="A29" s="45" t="s">
        <v>25</v>
      </c>
      <c r="B29" s="39" t="s">
        <v>27</v>
      </c>
      <c r="C29" s="51" t="s">
        <v>26</v>
      </c>
      <c r="D29" s="40">
        <v>43711</v>
      </c>
      <c r="E29" s="22">
        <v>4922.04</v>
      </c>
      <c r="F29" s="10" t="s">
        <v>5</v>
      </c>
      <c r="G29" s="11">
        <v>0</v>
      </c>
      <c r="H29" s="22">
        <v>4922.04</v>
      </c>
      <c r="I29" s="3"/>
    </row>
    <row r="30" spans="1:9" ht="46.5" customHeight="1" x14ac:dyDescent="0.25">
      <c r="A30" s="45" t="s">
        <v>25</v>
      </c>
      <c r="B30" s="39" t="s">
        <v>183</v>
      </c>
      <c r="C30" s="51" t="s">
        <v>184</v>
      </c>
      <c r="D30" s="40">
        <v>44691</v>
      </c>
      <c r="E30" s="22">
        <v>785620.35</v>
      </c>
      <c r="F30" s="45" t="s">
        <v>164</v>
      </c>
      <c r="G30" s="11">
        <v>0</v>
      </c>
      <c r="H30" s="23">
        <f>+H29+E30</f>
        <v>790542.39</v>
      </c>
      <c r="I30" s="3"/>
    </row>
    <row r="31" spans="1:9" ht="13.5" customHeight="1" x14ac:dyDescent="0.25">
      <c r="A31" s="55"/>
      <c r="B31" s="56"/>
      <c r="C31" s="59"/>
      <c r="D31" s="58"/>
      <c r="E31" s="28"/>
      <c r="F31" s="57"/>
      <c r="G31" s="17"/>
      <c r="H31" s="52"/>
      <c r="I31" s="3"/>
    </row>
    <row r="32" spans="1:9" ht="48.75" customHeight="1" x14ac:dyDescent="0.25">
      <c r="A32" s="18" t="s">
        <v>28</v>
      </c>
      <c r="B32" s="45" t="s">
        <v>34</v>
      </c>
      <c r="C32" s="46" t="s">
        <v>67</v>
      </c>
      <c r="D32" s="40">
        <v>41731</v>
      </c>
      <c r="E32" s="22">
        <v>11000</v>
      </c>
      <c r="F32" s="10" t="s">
        <v>5</v>
      </c>
      <c r="G32" s="11">
        <v>0</v>
      </c>
      <c r="H32" s="41">
        <f>+E32</f>
        <v>11000</v>
      </c>
      <c r="I32" s="3"/>
    </row>
    <row r="33" spans="1:9" ht="48" customHeight="1" x14ac:dyDescent="0.25">
      <c r="A33" s="45" t="s">
        <v>28</v>
      </c>
      <c r="B33" s="45" t="s">
        <v>35</v>
      </c>
      <c r="C33" s="48" t="s">
        <v>68</v>
      </c>
      <c r="D33" s="40">
        <v>41779</v>
      </c>
      <c r="E33" s="22">
        <v>4333.33</v>
      </c>
      <c r="F33" s="10" t="s">
        <v>5</v>
      </c>
      <c r="G33" s="11">
        <v>0</v>
      </c>
      <c r="H33" s="41">
        <f t="shared" ref="H33:H72" si="0">+H32+E33</f>
        <v>15333.33</v>
      </c>
      <c r="I33" s="3"/>
    </row>
    <row r="34" spans="1:9" ht="52.5" customHeight="1" x14ac:dyDescent="0.25">
      <c r="A34" s="45" t="s">
        <v>28</v>
      </c>
      <c r="B34" s="45" t="s">
        <v>29</v>
      </c>
      <c r="C34" s="46" t="s">
        <v>69</v>
      </c>
      <c r="D34" s="40">
        <v>41793</v>
      </c>
      <c r="E34" s="22">
        <v>4333.33</v>
      </c>
      <c r="F34" s="10" t="s">
        <v>5</v>
      </c>
      <c r="G34" s="11">
        <v>0</v>
      </c>
      <c r="H34" s="41">
        <f t="shared" si="0"/>
        <v>19666.66</v>
      </c>
      <c r="I34" s="3"/>
    </row>
    <row r="35" spans="1:9" ht="47.25" customHeight="1" x14ac:dyDescent="0.25">
      <c r="A35" s="45" t="s">
        <v>28</v>
      </c>
      <c r="B35" s="45" t="s">
        <v>36</v>
      </c>
      <c r="C35" s="46" t="s">
        <v>70</v>
      </c>
      <c r="D35" s="40">
        <v>41827</v>
      </c>
      <c r="E35" s="22">
        <v>4333.33</v>
      </c>
      <c r="F35" s="10" t="s">
        <v>5</v>
      </c>
      <c r="G35" s="11">
        <v>0</v>
      </c>
      <c r="H35" s="41">
        <f t="shared" si="0"/>
        <v>23999.989999999998</v>
      </c>
      <c r="I35" s="3"/>
    </row>
    <row r="36" spans="1:9" ht="60" customHeight="1" x14ac:dyDescent="0.25">
      <c r="A36" s="45" t="s">
        <v>28</v>
      </c>
      <c r="B36" s="39" t="s">
        <v>37</v>
      </c>
      <c r="C36" s="46" t="s">
        <v>71</v>
      </c>
      <c r="D36" s="40">
        <v>41872</v>
      </c>
      <c r="E36" s="22">
        <v>4333.33</v>
      </c>
      <c r="F36" s="10" t="s">
        <v>5</v>
      </c>
      <c r="G36" s="11">
        <v>0</v>
      </c>
      <c r="H36" s="41">
        <f t="shared" si="0"/>
        <v>28333.32</v>
      </c>
      <c r="I36" s="3"/>
    </row>
    <row r="37" spans="1:9" ht="43.5" customHeight="1" x14ac:dyDescent="0.25">
      <c r="A37" s="45" t="s">
        <v>28</v>
      </c>
      <c r="B37" s="39" t="s">
        <v>30</v>
      </c>
      <c r="C37" s="46" t="s">
        <v>72</v>
      </c>
      <c r="D37" s="40">
        <v>41872</v>
      </c>
      <c r="E37" s="22">
        <v>4333.33</v>
      </c>
      <c r="F37" s="10" t="s">
        <v>5</v>
      </c>
      <c r="G37" s="11">
        <v>0</v>
      </c>
      <c r="H37" s="41">
        <f t="shared" si="0"/>
        <v>32666.65</v>
      </c>
      <c r="I37" s="3"/>
    </row>
    <row r="38" spans="1:9" ht="43.5" customHeight="1" x14ac:dyDescent="0.25">
      <c r="A38" s="45" t="s">
        <v>28</v>
      </c>
      <c r="B38" s="39" t="s">
        <v>38</v>
      </c>
      <c r="C38" s="46" t="s">
        <v>73</v>
      </c>
      <c r="D38" s="40">
        <v>41935</v>
      </c>
      <c r="E38" s="22">
        <v>4333.33</v>
      </c>
      <c r="F38" s="10" t="s">
        <v>5</v>
      </c>
      <c r="G38" s="11">
        <v>0</v>
      </c>
      <c r="H38" s="41">
        <f t="shared" si="0"/>
        <v>36999.980000000003</v>
      </c>
      <c r="I38" s="3"/>
    </row>
    <row r="39" spans="1:9" ht="48" customHeight="1" x14ac:dyDescent="0.25">
      <c r="A39" s="45" t="s">
        <v>28</v>
      </c>
      <c r="B39" s="45" t="s">
        <v>39</v>
      </c>
      <c r="C39" s="46" t="s">
        <v>74</v>
      </c>
      <c r="D39" s="40">
        <v>41935</v>
      </c>
      <c r="E39" s="22">
        <v>4333.33</v>
      </c>
      <c r="F39" s="10" t="s">
        <v>5</v>
      </c>
      <c r="G39" s="11">
        <v>0</v>
      </c>
      <c r="H39" s="41">
        <f t="shared" si="0"/>
        <v>41333.310000000005</v>
      </c>
      <c r="I39" s="3"/>
    </row>
    <row r="40" spans="1:9" ht="50.25" customHeight="1" x14ac:dyDescent="0.25">
      <c r="A40" s="45" t="s">
        <v>28</v>
      </c>
      <c r="B40" s="45" t="s">
        <v>40</v>
      </c>
      <c r="C40" s="46" t="s">
        <v>138</v>
      </c>
      <c r="D40" s="40">
        <v>41991</v>
      </c>
      <c r="E40" s="22">
        <v>4333.33</v>
      </c>
      <c r="F40" s="10" t="s">
        <v>5</v>
      </c>
      <c r="G40" s="11">
        <v>0</v>
      </c>
      <c r="H40" s="41">
        <f t="shared" si="0"/>
        <v>45666.640000000007</v>
      </c>
      <c r="I40" s="3"/>
    </row>
    <row r="41" spans="1:9" ht="60" customHeight="1" x14ac:dyDescent="0.25">
      <c r="A41" s="45" t="s">
        <v>28</v>
      </c>
      <c r="B41" s="39" t="s">
        <v>31</v>
      </c>
      <c r="C41" s="46" t="s">
        <v>75</v>
      </c>
      <c r="D41" s="40">
        <v>41991</v>
      </c>
      <c r="E41" s="22">
        <v>4333.33</v>
      </c>
      <c r="F41" s="10" t="s">
        <v>5</v>
      </c>
      <c r="G41" s="11">
        <v>0</v>
      </c>
      <c r="H41" s="41">
        <f t="shared" si="0"/>
        <v>49999.970000000008</v>
      </c>
      <c r="I41" s="3"/>
    </row>
    <row r="42" spans="1:9" ht="35.25" customHeight="1" x14ac:dyDescent="0.25">
      <c r="A42" s="45" t="s">
        <v>28</v>
      </c>
      <c r="B42" s="45" t="s">
        <v>41</v>
      </c>
      <c r="C42" s="48" t="s">
        <v>76</v>
      </c>
      <c r="D42" s="40">
        <v>42033</v>
      </c>
      <c r="E42" s="22">
        <v>833.33</v>
      </c>
      <c r="F42" s="10" t="s">
        <v>5</v>
      </c>
      <c r="G42" s="11">
        <v>0</v>
      </c>
      <c r="H42" s="41">
        <f t="shared" si="0"/>
        <v>50833.30000000001</v>
      </c>
      <c r="I42" s="3"/>
    </row>
    <row r="43" spans="1:9" ht="33.75" customHeight="1" x14ac:dyDescent="0.25">
      <c r="A43" s="45" t="s">
        <v>28</v>
      </c>
      <c r="B43" s="45" t="s">
        <v>42</v>
      </c>
      <c r="C43" s="46">
        <v>1500008265</v>
      </c>
      <c r="D43" s="40">
        <v>42087</v>
      </c>
      <c r="E43" s="22">
        <v>833.33</v>
      </c>
      <c r="F43" s="10" t="s">
        <v>5</v>
      </c>
      <c r="G43" s="11">
        <v>0</v>
      </c>
      <c r="H43" s="41">
        <f t="shared" si="0"/>
        <v>51666.630000000012</v>
      </c>
      <c r="I43" s="3"/>
    </row>
    <row r="44" spans="1:9" ht="33.75" customHeight="1" x14ac:dyDescent="0.25">
      <c r="A44" s="45" t="s">
        <v>28</v>
      </c>
      <c r="B44" s="45" t="s">
        <v>43</v>
      </c>
      <c r="C44" s="46" t="s">
        <v>77</v>
      </c>
      <c r="D44" s="40">
        <v>42109</v>
      </c>
      <c r="E44" s="22">
        <v>833.33</v>
      </c>
      <c r="F44" s="10" t="s">
        <v>5</v>
      </c>
      <c r="G44" s="11">
        <v>0</v>
      </c>
      <c r="H44" s="47">
        <f t="shared" si="0"/>
        <v>52499.960000000014</v>
      </c>
      <c r="I44" s="3"/>
    </row>
    <row r="45" spans="1:9" ht="36.75" customHeight="1" x14ac:dyDescent="0.25">
      <c r="A45" s="45" t="s">
        <v>28</v>
      </c>
      <c r="B45" s="45" t="s">
        <v>44</v>
      </c>
      <c r="C45" s="46" t="s">
        <v>78</v>
      </c>
      <c r="D45" s="40">
        <v>42157</v>
      </c>
      <c r="E45" s="22">
        <v>833.33</v>
      </c>
      <c r="F45" s="10" t="s">
        <v>5</v>
      </c>
      <c r="G45" s="11">
        <v>0</v>
      </c>
      <c r="H45" s="41">
        <f t="shared" si="0"/>
        <v>53333.290000000015</v>
      </c>
      <c r="I45" s="3"/>
    </row>
    <row r="46" spans="1:9" ht="32.25" customHeight="1" x14ac:dyDescent="0.25">
      <c r="A46" s="45" t="s">
        <v>28</v>
      </c>
      <c r="B46" s="39" t="s">
        <v>45</v>
      </c>
      <c r="C46" s="48" t="s">
        <v>79</v>
      </c>
      <c r="D46" s="40">
        <v>42208</v>
      </c>
      <c r="E46" s="22">
        <v>833.33</v>
      </c>
      <c r="F46" s="10" t="s">
        <v>5</v>
      </c>
      <c r="G46" s="11">
        <v>0</v>
      </c>
      <c r="H46" s="41">
        <f t="shared" si="0"/>
        <v>54166.620000000017</v>
      </c>
      <c r="I46" s="3"/>
    </row>
    <row r="47" spans="1:9" ht="30.75" customHeight="1" x14ac:dyDescent="0.25">
      <c r="A47" s="45" t="s">
        <v>28</v>
      </c>
      <c r="B47" s="39" t="s">
        <v>46</v>
      </c>
      <c r="C47" s="48" t="s">
        <v>80</v>
      </c>
      <c r="D47" s="40">
        <v>42226</v>
      </c>
      <c r="E47" s="22">
        <v>833.33</v>
      </c>
      <c r="F47" s="10" t="s">
        <v>5</v>
      </c>
      <c r="G47" s="11">
        <v>0</v>
      </c>
      <c r="H47" s="41">
        <f t="shared" si="0"/>
        <v>54999.950000000019</v>
      </c>
      <c r="I47" s="3"/>
    </row>
    <row r="48" spans="1:9" ht="32.25" customHeight="1" x14ac:dyDescent="0.25">
      <c r="A48" s="45" t="s">
        <v>28</v>
      </c>
      <c r="B48" s="39" t="s">
        <v>47</v>
      </c>
      <c r="C48" s="48" t="s">
        <v>81</v>
      </c>
      <c r="D48" s="40">
        <v>42254</v>
      </c>
      <c r="E48" s="22">
        <v>833.33</v>
      </c>
      <c r="F48" s="10" t="s">
        <v>5</v>
      </c>
      <c r="G48" s="11">
        <v>0</v>
      </c>
      <c r="H48" s="41">
        <f t="shared" si="0"/>
        <v>55833.280000000021</v>
      </c>
      <c r="I48" s="3"/>
    </row>
    <row r="49" spans="1:9" ht="56.25" customHeight="1" x14ac:dyDescent="0.25">
      <c r="A49" s="45" t="s">
        <v>28</v>
      </c>
      <c r="B49" s="39" t="s">
        <v>32</v>
      </c>
      <c r="C49" s="46" t="s">
        <v>82</v>
      </c>
      <c r="D49" s="40">
        <v>42284</v>
      </c>
      <c r="E49" s="22">
        <v>833.33</v>
      </c>
      <c r="F49" s="10" t="s">
        <v>5</v>
      </c>
      <c r="G49" s="11">
        <v>0</v>
      </c>
      <c r="H49" s="41">
        <f t="shared" si="0"/>
        <v>56666.610000000022</v>
      </c>
      <c r="I49" s="3"/>
    </row>
    <row r="50" spans="1:9" ht="33.75" customHeight="1" x14ac:dyDescent="0.25">
      <c r="A50" s="45" t="s">
        <v>28</v>
      </c>
      <c r="B50" s="39" t="s">
        <v>48</v>
      </c>
      <c r="C50" s="48" t="s">
        <v>83</v>
      </c>
      <c r="D50" s="40">
        <v>42311</v>
      </c>
      <c r="E50" s="22">
        <v>833.33</v>
      </c>
      <c r="F50" s="10" t="s">
        <v>5</v>
      </c>
      <c r="G50" s="11">
        <v>0</v>
      </c>
      <c r="H50" s="41">
        <f t="shared" si="0"/>
        <v>57499.940000000024</v>
      </c>
      <c r="I50" s="3"/>
    </row>
    <row r="51" spans="1:9" ht="48" customHeight="1" x14ac:dyDescent="0.25">
      <c r="A51" s="45" t="s">
        <v>28</v>
      </c>
      <c r="B51" s="39" t="s">
        <v>166</v>
      </c>
      <c r="C51" s="46">
        <v>1500012640</v>
      </c>
      <c r="D51" s="40">
        <v>43217</v>
      </c>
      <c r="E51" s="22">
        <v>20000</v>
      </c>
      <c r="F51" s="10" t="s">
        <v>5</v>
      </c>
      <c r="G51" s="11">
        <v>0</v>
      </c>
      <c r="H51" s="41">
        <f t="shared" si="0"/>
        <v>77499.940000000031</v>
      </c>
      <c r="I51" s="3"/>
    </row>
    <row r="52" spans="1:9" ht="46.5" customHeight="1" x14ac:dyDescent="0.25">
      <c r="A52" s="45" t="s">
        <v>28</v>
      </c>
      <c r="B52" s="39" t="s">
        <v>49</v>
      </c>
      <c r="C52" s="46" t="s">
        <v>84</v>
      </c>
      <c r="D52" s="40">
        <v>43256</v>
      </c>
      <c r="E52" s="22">
        <v>20000</v>
      </c>
      <c r="F52" s="10" t="s">
        <v>5</v>
      </c>
      <c r="G52" s="11">
        <v>0</v>
      </c>
      <c r="H52" s="41">
        <f t="shared" si="0"/>
        <v>97499.940000000031</v>
      </c>
      <c r="I52" s="3"/>
    </row>
    <row r="53" spans="1:9" ht="46.5" customHeight="1" x14ac:dyDescent="0.25">
      <c r="A53" s="45" t="s">
        <v>28</v>
      </c>
      <c r="B53" s="39" t="s">
        <v>50</v>
      </c>
      <c r="C53" s="46" t="s">
        <v>85</v>
      </c>
      <c r="D53" s="40">
        <v>43264</v>
      </c>
      <c r="E53" s="22">
        <v>20000</v>
      </c>
      <c r="F53" s="10" t="s">
        <v>5</v>
      </c>
      <c r="G53" s="11">
        <v>0</v>
      </c>
      <c r="H53" s="41">
        <f t="shared" si="0"/>
        <v>117499.94000000003</v>
      </c>
      <c r="I53" s="3"/>
    </row>
    <row r="54" spans="1:9" ht="47.25" customHeight="1" x14ac:dyDescent="0.25">
      <c r="A54" s="45" t="s">
        <v>28</v>
      </c>
      <c r="B54" s="39" t="s">
        <v>51</v>
      </c>
      <c r="C54" s="29" t="s">
        <v>86</v>
      </c>
      <c r="D54" s="40">
        <v>43298</v>
      </c>
      <c r="E54" s="22">
        <v>20000</v>
      </c>
      <c r="F54" s="10" t="s">
        <v>5</v>
      </c>
      <c r="G54" s="11">
        <v>0</v>
      </c>
      <c r="H54" s="41">
        <f t="shared" si="0"/>
        <v>137499.94000000003</v>
      </c>
      <c r="I54" s="3"/>
    </row>
    <row r="55" spans="1:9" ht="58.5" customHeight="1" x14ac:dyDescent="0.25">
      <c r="A55" s="45" t="s">
        <v>28</v>
      </c>
      <c r="B55" s="39" t="s">
        <v>52</v>
      </c>
      <c r="C55" s="29" t="s">
        <v>87</v>
      </c>
      <c r="D55" s="40">
        <v>43340</v>
      </c>
      <c r="E55" s="22">
        <v>20000</v>
      </c>
      <c r="F55" s="10" t="s">
        <v>5</v>
      </c>
      <c r="G55" s="11">
        <v>0</v>
      </c>
      <c r="H55" s="41">
        <f t="shared" si="0"/>
        <v>157499.94000000003</v>
      </c>
      <c r="I55" s="3"/>
    </row>
    <row r="56" spans="1:9" ht="60.75" customHeight="1" x14ac:dyDescent="0.25">
      <c r="A56" s="45" t="s">
        <v>28</v>
      </c>
      <c r="B56" s="39" t="s">
        <v>53</v>
      </c>
      <c r="C56" s="46" t="s">
        <v>88</v>
      </c>
      <c r="D56" s="40">
        <v>43356</v>
      </c>
      <c r="E56" s="22">
        <v>20000</v>
      </c>
      <c r="F56" s="10" t="s">
        <v>5</v>
      </c>
      <c r="G56" s="11">
        <v>0</v>
      </c>
      <c r="H56" s="41">
        <f t="shared" si="0"/>
        <v>177499.94000000003</v>
      </c>
      <c r="I56" s="3"/>
    </row>
    <row r="57" spans="1:9" ht="55.5" customHeight="1" x14ac:dyDescent="0.25">
      <c r="A57" s="45" t="s">
        <v>28</v>
      </c>
      <c r="B57" s="39" t="s">
        <v>54</v>
      </c>
      <c r="C57" s="46" t="s">
        <v>89</v>
      </c>
      <c r="D57" s="40">
        <v>43392</v>
      </c>
      <c r="E57" s="22">
        <v>20000</v>
      </c>
      <c r="F57" s="10" t="s">
        <v>5</v>
      </c>
      <c r="G57" s="11">
        <v>0</v>
      </c>
      <c r="H57" s="41">
        <f t="shared" si="0"/>
        <v>197499.94000000003</v>
      </c>
      <c r="I57" s="3"/>
    </row>
    <row r="58" spans="1:9" ht="74.25" customHeight="1" x14ac:dyDescent="0.25">
      <c r="A58" s="45" t="s">
        <v>28</v>
      </c>
      <c r="B58" s="39" t="s">
        <v>33</v>
      </c>
      <c r="C58" s="46" t="s">
        <v>90</v>
      </c>
      <c r="D58" s="40">
        <v>43432</v>
      </c>
      <c r="E58" s="22">
        <v>20000</v>
      </c>
      <c r="F58" s="10" t="s">
        <v>5</v>
      </c>
      <c r="G58" s="11">
        <v>0</v>
      </c>
      <c r="H58" s="41">
        <f t="shared" si="0"/>
        <v>217499.94000000003</v>
      </c>
      <c r="I58" s="3"/>
    </row>
    <row r="59" spans="1:9" ht="60" customHeight="1" x14ac:dyDescent="0.25">
      <c r="A59" s="45" t="s">
        <v>28</v>
      </c>
      <c r="B59" s="39" t="s">
        <v>165</v>
      </c>
      <c r="C59" s="46" t="s">
        <v>91</v>
      </c>
      <c r="D59" s="40">
        <v>43479</v>
      </c>
      <c r="E59" s="22">
        <v>20000</v>
      </c>
      <c r="F59" s="10" t="s">
        <v>5</v>
      </c>
      <c r="G59" s="11">
        <v>0</v>
      </c>
      <c r="H59" s="41">
        <f t="shared" si="0"/>
        <v>237499.94000000003</v>
      </c>
      <c r="I59" s="3"/>
    </row>
    <row r="60" spans="1:9" ht="56.25" customHeight="1" x14ac:dyDescent="0.25">
      <c r="A60" s="45" t="s">
        <v>28</v>
      </c>
      <c r="B60" s="39" t="s">
        <v>55</v>
      </c>
      <c r="C60" s="46" t="s">
        <v>92</v>
      </c>
      <c r="D60" s="40">
        <v>43504</v>
      </c>
      <c r="E60" s="22">
        <v>20833.330000000002</v>
      </c>
      <c r="F60" s="10" t="s">
        <v>5</v>
      </c>
      <c r="G60" s="11">
        <v>0</v>
      </c>
      <c r="H60" s="41">
        <f t="shared" si="0"/>
        <v>258333.27000000002</v>
      </c>
      <c r="I60" s="3"/>
    </row>
    <row r="61" spans="1:9" ht="60" customHeight="1" x14ac:dyDescent="0.25">
      <c r="A61" s="45" t="s">
        <v>28</v>
      </c>
      <c r="B61" s="39" t="s">
        <v>56</v>
      </c>
      <c r="C61" s="46" t="s">
        <v>93</v>
      </c>
      <c r="D61" s="40">
        <v>43539</v>
      </c>
      <c r="E61" s="22">
        <v>20833.330000000002</v>
      </c>
      <c r="F61" s="10" t="s">
        <v>5</v>
      </c>
      <c r="G61" s="11">
        <v>0</v>
      </c>
      <c r="H61" s="41">
        <f t="shared" si="0"/>
        <v>279166.60000000003</v>
      </c>
      <c r="I61" s="3"/>
    </row>
    <row r="62" spans="1:9" ht="60.75" customHeight="1" x14ac:dyDescent="0.25">
      <c r="A62" s="45" t="s">
        <v>28</v>
      </c>
      <c r="B62" s="39" t="s">
        <v>57</v>
      </c>
      <c r="C62" s="46" t="s">
        <v>94</v>
      </c>
      <c r="D62" s="40">
        <v>43539</v>
      </c>
      <c r="E62" s="22">
        <v>20833.330000000002</v>
      </c>
      <c r="F62" s="10" t="s">
        <v>5</v>
      </c>
      <c r="G62" s="11">
        <v>0</v>
      </c>
      <c r="H62" s="41">
        <f t="shared" si="0"/>
        <v>299999.93000000005</v>
      </c>
      <c r="I62" s="3"/>
    </row>
    <row r="63" spans="1:9" ht="60.75" customHeight="1" x14ac:dyDescent="0.25">
      <c r="A63" s="45" t="s">
        <v>28</v>
      </c>
      <c r="B63" s="39" t="s">
        <v>58</v>
      </c>
      <c r="C63" s="46" t="s">
        <v>95</v>
      </c>
      <c r="D63" s="40">
        <v>43571</v>
      </c>
      <c r="E63" s="22">
        <v>20833.330000000002</v>
      </c>
      <c r="F63" s="10" t="s">
        <v>5</v>
      </c>
      <c r="G63" s="11">
        <v>0</v>
      </c>
      <c r="H63" s="41">
        <f t="shared" si="0"/>
        <v>320833.26000000007</v>
      </c>
      <c r="I63" s="3"/>
    </row>
    <row r="64" spans="1:9" ht="58.5" customHeight="1" x14ac:dyDescent="0.25">
      <c r="A64" s="45" t="s">
        <v>28</v>
      </c>
      <c r="B64" s="42" t="s">
        <v>59</v>
      </c>
      <c r="C64" s="19" t="s">
        <v>96</v>
      </c>
      <c r="D64" s="21">
        <v>43607</v>
      </c>
      <c r="E64" s="22">
        <v>20833.330000000002</v>
      </c>
      <c r="F64" s="10" t="s">
        <v>5</v>
      </c>
      <c r="G64" s="11">
        <v>0</v>
      </c>
      <c r="H64" s="41">
        <f t="shared" si="0"/>
        <v>341666.59000000008</v>
      </c>
      <c r="I64" s="3"/>
    </row>
    <row r="65" spans="1:9" ht="57.75" customHeight="1" x14ac:dyDescent="0.25">
      <c r="A65" s="45" t="s">
        <v>28</v>
      </c>
      <c r="B65" s="42" t="s">
        <v>60</v>
      </c>
      <c r="C65" s="19" t="s">
        <v>97</v>
      </c>
      <c r="D65" s="21">
        <v>43634</v>
      </c>
      <c r="E65" s="22">
        <v>20833.330000000002</v>
      </c>
      <c r="F65" s="10" t="s">
        <v>5</v>
      </c>
      <c r="G65" s="11">
        <v>0</v>
      </c>
      <c r="H65" s="41">
        <f t="shared" si="0"/>
        <v>362499.9200000001</v>
      </c>
      <c r="I65" s="3"/>
    </row>
    <row r="66" spans="1:9" ht="48.75" customHeight="1" x14ac:dyDescent="0.25">
      <c r="A66" s="45" t="s">
        <v>28</v>
      </c>
      <c r="B66" s="42" t="s">
        <v>61</v>
      </c>
      <c r="C66" s="19" t="s">
        <v>98</v>
      </c>
      <c r="D66" s="21">
        <v>44032</v>
      </c>
      <c r="E66" s="22">
        <v>20833.330000000002</v>
      </c>
      <c r="F66" s="10" t="s">
        <v>5</v>
      </c>
      <c r="G66" s="11">
        <v>0</v>
      </c>
      <c r="H66" s="41">
        <f t="shared" si="0"/>
        <v>383333.25000000012</v>
      </c>
      <c r="I66" s="3"/>
    </row>
    <row r="67" spans="1:9" ht="45" customHeight="1" x14ac:dyDescent="0.25">
      <c r="A67" s="45" t="s">
        <v>28</v>
      </c>
      <c r="B67" s="42" t="s">
        <v>62</v>
      </c>
      <c r="C67" s="19" t="s">
        <v>99</v>
      </c>
      <c r="D67" s="21">
        <v>44032</v>
      </c>
      <c r="E67" s="22">
        <v>20833.330000000002</v>
      </c>
      <c r="F67" s="10" t="s">
        <v>5</v>
      </c>
      <c r="G67" s="11">
        <v>0</v>
      </c>
      <c r="H67" s="41">
        <f t="shared" si="0"/>
        <v>404166.58000000013</v>
      </c>
      <c r="I67" s="3"/>
    </row>
    <row r="68" spans="1:9" ht="48.75" customHeight="1" x14ac:dyDescent="0.25">
      <c r="A68" s="45" t="s">
        <v>28</v>
      </c>
      <c r="B68" s="42" t="s">
        <v>63</v>
      </c>
      <c r="C68" s="19" t="s">
        <v>100</v>
      </c>
      <c r="D68" s="21">
        <v>44032</v>
      </c>
      <c r="E68" s="22">
        <v>125000</v>
      </c>
      <c r="F68" s="10" t="s">
        <v>5</v>
      </c>
      <c r="G68" s="11">
        <v>0</v>
      </c>
      <c r="H68" s="41">
        <f t="shared" si="0"/>
        <v>529166.58000000007</v>
      </c>
      <c r="I68" s="3"/>
    </row>
    <row r="69" spans="1:9" ht="44.25" customHeight="1" x14ac:dyDescent="0.25">
      <c r="A69" s="45" t="s">
        <v>28</v>
      </c>
      <c r="B69" s="42" t="s">
        <v>64</v>
      </c>
      <c r="C69" s="19" t="s">
        <v>101</v>
      </c>
      <c r="D69" s="21">
        <v>44032</v>
      </c>
      <c r="E69" s="22">
        <v>20833.330000000002</v>
      </c>
      <c r="F69" s="10" t="s">
        <v>5</v>
      </c>
      <c r="G69" s="11">
        <v>0</v>
      </c>
      <c r="H69" s="41">
        <f t="shared" si="0"/>
        <v>549999.91</v>
      </c>
      <c r="I69" s="3"/>
    </row>
    <row r="70" spans="1:9" ht="43.5" customHeight="1" x14ac:dyDescent="0.25">
      <c r="A70" s="45" t="s">
        <v>28</v>
      </c>
      <c r="B70" s="42" t="s">
        <v>65</v>
      </c>
      <c r="C70" s="29" t="s">
        <v>102</v>
      </c>
      <c r="D70" s="21">
        <v>44032</v>
      </c>
      <c r="E70" s="22">
        <v>20833.330000000002</v>
      </c>
      <c r="F70" s="10" t="s">
        <v>5</v>
      </c>
      <c r="G70" s="11">
        <v>0</v>
      </c>
      <c r="H70" s="41">
        <f t="shared" si="0"/>
        <v>570833.24</v>
      </c>
      <c r="I70" s="3"/>
    </row>
    <row r="71" spans="1:9" ht="48" customHeight="1" x14ac:dyDescent="0.25">
      <c r="A71" s="45" t="s">
        <v>28</v>
      </c>
      <c r="B71" s="42" t="s">
        <v>66</v>
      </c>
      <c r="C71" s="19" t="s">
        <v>103</v>
      </c>
      <c r="D71" s="21">
        <v>44032</v>
      </c>
      <c r="E71" s="22">
        <v>20833.330000000002</v>
      </c>
      <c r="F71" s="10" t="s">
        <v>5</v>
      </c>
      <c r="G71" s="11">
        <v>0</v>
      </c>
      <c r="H71" s="41">
        <f t="shared" si="0"/>
        <v>591666.56999999995</v>
      </c>
      <c r="I71" s="3"/>
    </row>
    <row r="72" spans="1:9" ht="45.75" customHeight="1" x14ac:dyDescent="0.25">
      <c r="A72" s="45" t="s">
        <v>28</v>
      </c>
      <c r="B72" s="42" t="s">
        <v>168</v>
      </c>
      <c r="C72" s="20" t="s">
        <v>167</v>
      </c>
      <c r="D72" s="21">
        <v>44032</v>
      </c>
      <c r="E72" s="22">
        <v>20833.330000000002</v>
      </c>
      <c r="F72" s="10" t="s">
        <v>5</v>
      </c>
      <c r="G72" s="11">
        <v>0</v>
      </c>
      <c r="H72" s="54">
        <f t="shared" si="0"/>
        <v>612499.89999999991</v>
      </c>
      <c r="I72" s="3"/>
    </row>
    <row r="73" spans="1:9" ht="12.75" customHeight="1" x14ac:dyDescent="0.25">
      <c r="A73" s="131"/>
      <c r="B73" s="143"/>
      <c r="C73" s="51"/>
      <c r="D73" s="131"/>
      <c r="E73" s="143"/>
      <c r="F73" s="39"/>
      <c r="G73" s="146"/>
      <c r="H73" s="143"/>
      <c r="I73" s="3"/>
    </row>
    <row r="74" spans="1:9" ht="60.75" customHeight="1" x14ac:dyDescent="0.25">
      <c r="A74" s="50" t="s">
        <v>104</v>
      </c>
      <c r="B74" s="73" t="s">
        <v>105</v>
      </c>
      <c r="C74" s="74" t="s">
        <v>21</v>
      </c>
      <c r="D74" s="75">
        <v>43024</v>
      </c>
      <c r="E74" s="76">
        <v>12980</v>
      </c>
      <c r="F74" s="77" t="s">
        <v>5</v>
      </c>
      <c r="G74" s="78">
        <v>0</v>
      </c>
      <c r="H74" s="54">
        <f>+E74</f>
        <v>12980</v>
      </c>
      <c r="I74" s="3"/>
    </row>
    <row r="75" spans="1:9" ht="12.75" customHeight="1" x14ac:dyDescent="0.25">
      <c r="A75" s="50"/>
      <c r="B75" s="73"/>
      <c r="C75" s="74"/>
      <c r="D75" s="75"/>
      <c r="E75" s="76"/>
      <c r="F75" s="77"/>
      <c r="G75" s="78"/>
      <c r="H75" s="54"/>
      <c r="I75" s="3"/>
    </row>
    <row r="76" spans="1:9" ht="46.5" customHeight="1" x14ac:dyDescent="0.25">
      <c r="A76" s="29" t="s">
        <v>106</v>
      </c>
      <c r="B76" s="73" t="s">
        <v>107</v>
      </c>
      <c r="C76" s="84" t="s">
        <v>19</v>
      </c>
      <c r="D76" s="75">
        <v>43227</v>
      </c>
      <c r="E76" s="76">
        <v>13334</v>
      </c>
      <c r="F76" s="77" t="s">
        <v>5</v>
      </c>
      <c r="G76" s="78">
        <v>0</v>
      </c>
      <c r="H76" s="85">
        <f>+E76</f>
        <v>13334</v>
      </c>
      <c r="I76" s="3"/>
    </row>
    <row r="77" spans="1:9" x14ac:dyDescent="0.25">
      <c r="A77" s="38"/>
      <c r="B77" s="144"/>
      <c r="C77" s="50"/>
      <c r="D77" s="38"/>
      <c r="E77" s="144"/>
      <c r="F77" s="73"/>
      <c r="G77" s="147"/>
      <c r="H77" s="144"/>
      <c r="I77" s="3"/>
    </row>
    <row r="78" spans="1:9" ht="35.25" customHeight="1" x14ac:dyDescent="0.25">
      <c r="A78" s="38" t="s">
        <v>108</v>
      </c>
      <c r="B78" s="73" t="s">
        <v>109</v>
      </c>
      <c r="C78" s="50">
        <v>1500001311</v>
      </c>
      <c r="D78" s="91">
        <v>42753</v>
      </c>
      <c r="E78" s="22">
        <v>10683.99</v>
      </c>
      <c r="F78" s="77" t="s">
        <v>5</v>
      </c>
      <c r="G78" s="78">
        <v>0</v>
      </c>
      <c r="H78" s="23">
        <v>10683.99</v>
      </c>
      <c r="I78" s="3"/>
    </row>
    <row r="79" spans="1:9" ht="12" customHeight="1" x14ac:dyDescent="0.25">
      <c r="A79" s="38"/>
      <c r="B79" s="73"/>
      <c r="C79" s="50"/>
      <c r="D79" s="91"/>
      <c r="E79" s="22"/>
      <c r="F79" s="77"/>
      <c r="G79" s="78"/>
      <c r="H79" s="23"/>
      <c r="I79" s="3"/>
    </row>
    <row r="80" spans="1:9" ht="33.75" customHeight="1" x14ac:dyDescent="0.25">
      <c r="A80" s="50" t="s">
        <v>113</v>
      </c>
      <c r="B80" s="73" t="s">
        <v>116</v>
      </c>
      <c r="C80" s="94" t="s">
        <v>110</v>
      </c>
      <c r="D80" s="75">
        <v>43100</v>
      </c>
      <c r="E80" s="76">
        <v>50681</v>
      </c>
      <c r="F80" s="77" t="s">
        <v>5</v>
      </c>
      <c r="G80" s="78">
        <v>0</v>
      </c>
      <c r="H80" s="95">
        <f>+E80</f>
        <v>50681</v>
      </c>
      <c r="I80" s="3"/>
    </row>
    <row r="81" spans="1:9" ht="58.5" customHeight="1" x14ac:dyDescent="0.25">
      <c r="A81" s="50" t="s">
        <v>113</v>
      </c>
      <c r="B81" s="96" t="s">
        <v>115</v>
      </c>
      <c r="C81" s="94" t="s">
        <v>111</v>
      </c>
      <c r="D81" s="75">
        <v>43100</v>
      </c>
      <c r="E81" s="97">
        <v>55663.5</v>
      </c>
      <c r="F81" s="77" t="s">
        <v>5</v>
      </c>
      <c r="G81" s="78">
        <v>0</v>
      </c>
      <c r="H81" s="98">
        <f>+H80+E81</f>
        <v>106344.5</v>
      </c>
      <c r="I81" s="3"/>
    </row>
    <row r="82" spans="1:9" ht="57.75" customHeight="1" x14ac:dyDescent="0.25">
      <c r="A82" s="50" t="s">
        <v>113</v>
      </c>
      <c r="B82" s="96" t="s">
        <v>114</v>
      </c>
      <c r="C82" s="94" t="s">
        <v>112</v>
      </c>
      <c r="D82" s="75">
        <v>43100</v>
      </c>
      <c r="E82" s="97">
        <v>37940</v>
      </c>
      <c r="F82" s="77" t="s">
        <v>5</v>
      </c>
      <c r="G82" s="78">
        <v>0</v>
      </c>
      <c r="H82" s="71">
        <f>+H81+E82</f>
        <v>144284.5</v>
      </c>
      <c r="I82" s="3"/>
    </row>
    <row r="83" spans="1:9" ht="12.75" customHeight="1" x14ac:dyDescent="0.25">
      <c r="A83" s="64"/>
      <c r="B83" s="99"/>
      <c r="C83" s="100"/>
      <c r="D83" s="80"/>
      <c r="E83" s="101"/>
      <c r="F83" s="81"/>
      <c r="G83" s="82"/>
      <c r="H83" s="102"/>
      <c r="I83" s="3"/>
    </row>
    <row r="84" spans="1:9" ht="58.5" customHeight="1" x14ac:dyDescent="0.25">
      <c r="A84" s="29" t="s">
        <v>205</v>
      </c>
      <c r="B84" s="96" t="s">
        <v>207</v>
      </c>
      <c r="C84" s="94" t="s">
        <v>206</v>
      </c>
      <c r="D84" s="75">
        <v>44701</v>
      </c>
      <c r="E84" s="97">
        <v>38119.11</v>
      </c>
      <c r="F84" s="45" t="s">
        <v>164</v>
      </c>
      <c r="G84" s="78">
        <v>0</v>
      </c>
      <c r="H84" s="98">
        <f>+E84</f>
        <v>38119.11</v>
      </c>
      <c r="I84" s="3"/>
    </row>
    <row r="85" spans="1:9" ht="72" customHeight="1" x14ac:dyDescent="0.25">
      <c r="A85" s="29" t="s">
        <v>205</v>
      </c>
      <c r="B85" s="96" t="s">
        <v>208</v>
      </c>
      <c r="C85" s="94" t="s">
        <v>209</v>
      </c>
      <c r="D85" s="75">
        <v>44701</v>
      </c>
      <c r="E85" s="97">
        <v>45872.98</v>
      </c>
      <c r="F85" s="45" t="s">
        <v>164</v>
      </c>
      <c r="G85" s="78">
        <v>0</v>
      </c>
      <c r="H85" s="98">
        <f>+H84+E85</f>
        <v>83992.09</v>
      </c>
      <c r="I85" s="3"/>
    </row>
    <row r="86" spans="1:9" ht="69.75" customHeight="1" x14ac:dyDescent="0.25">
      <c r="A86" s="29" t="s">
        <v>205</v>
      </c>
      <c r="B86" s="96" t="s">
        <v>211</v>
      </c>
      <c r="C86" s="94" t="s">
        <v>210</v>
      </c>
      <c r="D86" s="75">
        <v>44701</v>
      </c>
      <c r="E86" s="97">
        <v>176160.38</v>
      </c>
      <c r="F86" s="45" t="s">
        <v>164</v>
      </c>
      <c r="G86" s="78">
        <v>0</v>
      </c>
      <c r="H86" s="98">
        <f>+H85+E86</f>
        <v>260152.47</v>
      </c>
      <c r="I86" s="3"/>
    </row>
    <row r="87" spans="1:9" ht="72" customHeight="1" x14ac:dyDescent="0.25">
      <c r="A87" s="29" t="s">
        <v>205</v>
      </c>
      <c r="B87" s="96" t="s">
        <v>213</v>
      </c>
      <c r="C87" s="94" t="s">
        <v>212</v>
      </c>
      <c r="D87" s="75">
        <v>44701</v>
      </c>
      <c r="E87" s="97">
        <v>25183.58</v>
      </c>
      <c r="F87" s="45" t="s">
        <v>164</v>
      </c>
      <c r="G87" s="78">
        <v>0</v>
      </c>
      <c r="H87" s="98">
        <f>+H86+E87</f>
        <v>285336.05</v>
      </c>
      <c r="I87" s="3"/>
    </row>
    <row r="88" spans="1:9" ht="58.5" customHeight="1" x14ac:dyDescent="0.25">
      <c r="A88" s="29" t="s">
        <v>205</v>
      </c>
      <c r="B88" s="96" t="s">
        <v>215</v>
      </c>
      <c r="C88" s="94" t="s">
        <v>214</v>
      </c>
      <c r="D88" s="75">
        <v>44701</v>
      </c>
      <c r="E88" s="97">
        <v>15700.72</v>
      </c>
      <c r="F88" s="45" t="s">
        <v>164</v>
      </c>
      <c r="G88" s="78">
        <v>0</v>
      </c>
      <c r="H88" s="98">
        <f>+H87+E88</f>
        <v>301036.76999999996</v>
      </c>
      <c r="I88" s="3"/>
    </row>
    <row r="89" spans="1:9" ht="59.25" customHeight="1" x14ac:dyDescent="0.25">
      <c r="A89" s="29" t="s">
        <v>205</v>
      </c>
      <c r="B89" s="96" t="s">
        <v>217</v>
      </c>
      <c r="C89" s="94" t="s">
        <v>216</v>
      </c>
      <c r="D89" s="75">
        <v>44701</v>
      </c>
      <c r="E89" s="97">
        <v>26206.21</v>
      </c>
      <c r="F89" s="45" t="s">
        <v>164</v>
      </c>
      <c r="G89" s="78">
        <v>0</v>
      </c>
      <c r="H89" s="71">
        <f>+H88+E89</f>
        <v>327242.98</v>
      </c>
      <c r="I89" s="3"/>
    </row>
    <row r="90" spans="1:9" ht="12.75" customHeight="1" x14ac:dyDescent="0.25">
      <c r="A90" s="50"/>
      <c r="B90" s="96"/>
      <c r="C90" s="94"/>
      <c r="D90" s="75"/>
      <c r="E90" s="97"/>
      <c r="F90" s="77"/>
      <c r="G90" s="78"/>
      <c r="H90" s="71"/>
      <c r="I90" s="3"/>
    </row>
    <row r="91" spans="1:9" ht="50.25" customHeight="1" x14ac:dyDescent="0.25">
      <c r="A91" s="50" t="s">
        <v>118</v>
      </c>
      <c r="B91" s="29" t="s">
        <v>119</v>
      </c>
      <c r="C91" s="74" t="s">
        <v>117</v>
      </c>
      <c r="D91" s="75">
        <v>43100</v>
      </c>
      <c r="E91" s="103">
        <v>60180</v>
      </c>
      <c r="F91" s="77" t="s">
        <v>5</v>
      </c>
      <c r="G91" s="78">
        <v>0</v>
      </c>
      <c r="H91" s="104">
        <f>+E91</f>
        <v>60180</v>
      </c>
      <c r="I91" s="3"/>
    </row>
    <row r="92" spans="1:9" ht="12.75" customHeight="1" x14ac:dyDescent="0.25">
      <c r="A92" s="38"/>
      <c r="B92" s="144"/>
      <c r="C92" s="50"/>
      <c r="D92" s="38"/>
      <c r="E92" s="144"/>
      <c r="F92" s="73"/>
      <c r="G92" s="147"/>
      <c r="H92" s="144"/>
      <c r="I92" s="3"/>
    </row>
    <row r="93" spans="1:9" ht="42" customHeight="1" x14ac:dyDescent="0.25">
      <c r="A93" s="50" t="s">
        <v>121</v>
      </c>
      <c r="B93" s="62" t="s">
        <v>122</v>
      </c>
      <c r="C93" s="74" t="s">
        <v>120</v>
      </c>
      <c r="D93" s="75">
        <v>43100</v>
      </c>
      <c r="E93" s="76">
        <v>165000</v>
      </c>
      <c r="F93" s="77" t="s">
        <v>5</v>
      </c>
      <c r="G93" s="78">
        <v>0</v>
      </c>
      <c r="H93" s="85">
        <f>+E93</f>
        <v>165000</v>
      </c>
      <c r="I93" s="3"/>
    </row>
    <row r="94" spans="1:9" ht="10.5" customHeight="1" x14ac:dyDescent="0.25">
      <c r="A94" s="38"/>
      <c r="B94" s="144"/>
      <c r="C94" s="156"/>
      <c r="D94" s="38"/>
      <c r="E94" s="144"/>
      <c r="F94" s="73"/>
      <c r="G94" s="147"/>
      <c r="H94" s="144"/>
      <c r="I94" s="3"/>
    </row>
    <row r="95" spans="1:9" ht="43.5" customHeight="1" x14ac:dyDescent="0.25">
      <c r="A95" s="38" t="s">
        <v>125</v>
      </c>
      <c r="B95" s="73" t="s">
        <v>126</v>
      </c>
      <c r="C95" s="29" t="s">
        <v>123</v>
      </c>
      <c r="D95" s="91">
        <v>43458</v>
      </c>
      <c r="E95" s="22">
        <v>9657.1200000000008</v>
      </c>
      <c r="F95" s="77" t="s">
        <v>5</v>
      </c>
      <c r="G95" s="78">
        <v>0</v>
      </c>
      <c r="H95" s="47">
        <f>+E95</f>
        <v>9657.1200000000008</v>
      </c>
      <c r="I95" s="3"/>
    </row>
    <row r="96" spans="1:9" ht="44.25" customHeight="1" x14ac:dyDescent="0.25">
      <c r="A96" s="38" t="s">
        <v>125</v>
      </c>
      <c r="B96" s="73" t="s">
        <v>126</v>
      </c>
      <c r="C96" s="50" t="s">
        <v>124</v>
      </c>
      <c r="D96" s="91">
        <v>43458</v>
      </c>
      <c r="E96" s="22">
        <v>10582.24</v>
      </c>
      <c r="F96" s="77" t="s">
        <v>5</v>
      </c>
      <c r="G96" s="78">
        <v>0</v>
      </c>
      <c r="H96" s="54">
        <f>+H95+E96</f>
        <v>20239.36</v>
      </c>
      <c r="I96" s="3"/>
    </row>
    <row r="97" spans="1:9" ht="11.25" customHeight="1" x14ac:dyDescent="0.25">
      <c r="A97" s="65"/>
      <c r="B97" s="79"/>
      <c r="C97" s="92"/>
      <c r="D97" s="93"/>
      <c r="E97" s="28"/>
      <c r="F97" s="81"/>
      <c r="G97" s="82"/>
      <c r="H97" s="155"/>
      <c r="I97" s="3"/>
    </row>
    <row r="98" spans="1:9" ht="1.5" customHeight="1" x14ac:dyDescent="0.25">
      <c r="A98" s="65"/>
      <c r="B98" s="79"/>
      <c r="C98" s="92"/>
      <c r="D98" s="93"/>
      <c r="E98" s="28"/>
      <c r="F98" s="81"/>
      <c r="G98" s="82"/>
      <c r="H98" s="155"/>
      <c r="I98" s="3"/>
    </row>
    <row r="99" spans="1:9" ht="69.75" customHeight="1" x14ac:dyDescent="0.25">
      <c r="A99" s="38" t="s">
        <v>218</v>
      </c>
      <c r="B99" s="73" t="s">
        <v>222</v>
      </c>
      <c r="C99" s="50" t="s">
        <v>221</v>
      </c>
      <c r="D99" s="91">
        <v>44711</v>
      </c>
      <c r="E99" s="22">
        <v>80000</v>
      </c>
      <c r="F99" s="18" t="s">
        <v>164</v>
      </c>
      <c r="G99" s="78">
        <v>0</v>
      </c>
      <c r="H99" s="22">
        <v>80000</v>
      </c>
      <c r="I99" s="3"/>
    </row>
    <row r="100" spans="1:9" ht="60" customHeight="1" x14ac:dyDescent="0.25">
      <c r="A100" s="38" t="s">
        <v>218</v>
      </c>
      <c r="B100" s="73" t="s">
        <v>220</v>
      </c>
      <c r="C100" s="50" t="s">
        <v>219</v>
      </c>
      <c r="D100" s="91">
        <v>44700</v>
      </c>
      <c r="E100" s="22">
        <v>80000</v>
      </c>
      <c r="F100" s="18" t="s">
        <v>164</v>
      </c>
      <c r="G100" s="78">
        <v>0</v>
      </c>
      <c r="H100" s="47">
        <f>+H99+E100</f>
        <v>160000</v>
      </c>
      <c r="I100" s="3"/>
    </row>
    <row r="101" spans="1:9" ht="70.5" customHeight="1" x14ac:dyDescent="0.25">
      <c r="A101" s="38" t="s">
        <v>218</v>
      </c>
      <c r="B101" s="73" t="s">
        <v>224</v>
      </c>
      <c r="C101" s="50" t="s">
        <v>223</v>
      </c>
      <c r="D101" s="91">
        <v>44700</v>
      </c>
      <c r="E101" s="22">
        <v>80000</v>
      </c>
      <c r="F101" s="18" t="s">
        <v>164</v>
      </c>
      <c r="G101" s="78">
        <v>0</v>
      </c>
      <c r="H101" s="47">
        <f>+H100+E101</f>
        <v>240000</v>
      </c>
      <c r="I101" s="3"/>
    </row>
    <row r="102" spans="1:9" ht="69.75" customHeight="1" x14ac:dyDescent="0.25">
      <c r="A102" s="38" t="s">
        <v>218</v>
      </c>
      <c r="B102" s="73" t="s">
        <v>225</v>
      </c>
      <c r="C102" s="50" t="s">
        <v>20</v>
      </c>
      <c r="D102" s="91">
        <v>44700</v>
      </c>
      <c r="E102" s="22">
        <v>80000</v>
      </c>
      <c r="F102" s="18" t="s">
        <v>164</v>
      </c>
      <c r="G102" s="78">
        <v>0</v>
      </c>
      <c r="H102" s="47">
        <f>+H101+E102</f>
        <v>320000</v>
      </c>
      <c r="I102" s="3"/>
    </row>
    <row r="103" spans="1:9" ht="71.25" customHeight="1" x14ac:dyDescent="0.25">
      <c r="A103" s="38" t="s">
        <v>218</v>
      </c>
      <c r="B103" s="73" t="s">
        <v>226</v>
      </c>
      <c r="C103" s="50" t="s">
        <v>19</v>
      </c>
      <c r="D103" s="91">
        <v>44700</v>
      </c>
      <c r="E103" s="22">
        <v>80000</v>
      </c>
      <c r="F103" s="18" t="s">
        <v>164</v>
      </c>
      <c r="G103" s="78">
        <v>0</v>
      </c>
      <c r="H103" s="54">
        <f>+H102+E103</f>
        <v>400000</v>
      </c>
      <c r="I103" s="3"/>
    </row>
    <row r="104" spans="1:9" ht="11.25" customHeight="1" x14ac:dyDescent="0.25">
      <c r="A104" s="148"/>
      <c r="B104" s="149"/>
      <c r="C104" s="150"/>
      <c r="D104" s="151"/>
      <c r="E104" s="152"/>
      <c r="F104" s="153"/>
      <c r="G104" s="154"/>
      <c r="H104" s="142"/>
      <c r="I104" s="3"/>
    </row>
    <row r="105" spans="1:9" ht="33.75" customHeight="1" x14ac:dyDescent="0.25">
      <c r="A105" s="62" t="s">
        <v>139</v>
      </c>
      <c r="B105" s="106" t="s">
        <v>140</v>
      </c>
      <c r="C105" s="29" t="s">
        <v>141</v>
      </c>
      <c r="D105" s="107">
        <v>43397</v>
      </c>
      <c r="E105" s="108">
        <v>18664</v>
      </c>
      <c r="F105" s="109" t="s">
        <v>5</v>
      </c>
      <c r="G105" s="110">
        <v>0</v>
      </c>
      <c r="H105" s="23">
        <f>+E105</f>
        <v>18664</v>
      </c>
      <c r="I105" s="3"/>
    </row>
    <row r="106" spans="1:9" ht="9.75" customHeight="1" x14ac:dyDescent="0.25">
      <c r="A106" s="111"/>
      <c r="B106" s="112"/>
      <c r="C106" s="113"/>
      <c r="D106" s="114"/>
      <c r="E106" s="115"/>
      <c r="F106" s="116"/>
      <c r="G106" s="117"/>
      <c r="H106" s="52"/>
      <c r="I106" s="3"/>
    </row>
    <row r="107" spans="1:9" ht="43.5" customHeight="1" x14ac:dyDescent="0.25">
      <c r="A107" s="18" t="s">
        <v>128</v>
      </c>
      <c r="B107" s="73" t="s">
        <v>129</v>
      </c>
      <c r="C107" s="50" t="s">
        <v>127</v>
      </c>
      <c r="D107" s="91">
        <v>43160</v>
      </c>
      <c r="E107" s="53">
        <v>6490</v>
      </c>
      <c r="F107" s="77" t="s">
        <v>5</v>
      </c>
      <c r="G107" s="78">
        <v>0</v>
      </c>
      <c r="H107" s="54">
        <f>+E107</f>
        <v>6490</v>
      </c>
      <c r="I107" s="3"/>
    </row>
    <row r="108" spans="1:9" ht="11.25" customHeight="1" x14ac:dyDescent="0.25">
      <c r="A108" s="86"/>
      <c r="B108" s="87"/>
      <c r="C108" s="105"/>
      <c r="D108" s="88"/>
      <c r="E108" s="87"/>
      <c r="F108" s="89"/>
      <c r="G108" s="90"/>
      <c r="H108" s="72"/>
      <c r="I108" s="3"/>
    </row>
    <row r="109" spans="1:9" ht="29.25" customHeight="1" x14ac:dyDescent="0.25">
      <c r="A109" s="18" t="s">
        <v>131</v>
      </c>
      <c r="B109" s="73" t="s">
        <v>132</v>
      </c>
      <c r="C109" s="62" t="s">
        <v>130</v>
      </c>
      <c r="D109" s="91">
        <v>42965</v>
      </c>
      <c r="E109" s="47">
        <v>7068.2</v>
      </c>
      <c r="F109" s="77" t="s">
        <v>5</v>
      </c>
      <c r="G109" s="78">
        <v>0</v>
      </c>
      <c r="H109" s="54">
        <v>7068.2</v>
      </c>
      <c r="I109" s="3"/>
    </row>
    <row r="110" spans="1:9" ht="9" customHeight="1" x14ac:dyDescent="0.25">
      <c r="A110" s="24"/>
      <c r="B110" s="79"/>
      <c r="C110" s="118"/>
      <c r="D110" s="93"/>
      <c r="E110" s="119"/>
      <c r="F110" s="81"/>
      <c r="G110" s="82"/>
      <c r="H110" s="83"/>
      <c r="I110" s="3"/>
    </row>
    <row r="111" spans="1:9" ht="44.25" customHeight="1" x14ac:dyDescent="0.25">
      <c r="A111" s="18" t="s">
        <v>175</v>
      </c>
      <c r="B111" s="73" t="s">
        <v>174</v>
      </c>
      <c r="C111" s="62" t="s">
        <v>176</v>
      </c>
      <c r="D111" s="91">
        <v>44553</v>
      </c>
      <c r="E111" s="47">
        <v>47200</v>
      </c>
      <c r="F111" s="18" t="s">
        <v>164</v>
      </c>
      <c r="G111" s="78">
        <v>0</v>
      </c>
      <c r="H111" s="54">
        <v>47200</v>
      </c>
      <c r="I111" s="3"/>
    </row>
    <row r="112" spans="1:9" ht="10.5" customHeight="1" x14ac:dyDescent="0.25">
      <c r="A112" s="24"/>
      <c r="B112" s="79"/>
      <c r="C112" s="118"/>
      <c r="D112" s="93"/>
      <c r="E112" s="119"/>
      <c r="F112" s="120"/>
      <c r="G112" s="82"/>
      <c r="H112" s="83"/>
      <c r="I112" s="3"/>
    </row>
    <row r="113" spans="1:9" ht="29.25" customHeight="1" x14ac:dyDescent="0.25">
      <c r="A113" s="62" t="s">
        <v>142</v>
      </c>
      <c r="B113" s="106" t="s">
        <v>158</v>
      </c>
      <c r="C113" s="62" t="s">
        <v>143</v>
      </c>
      <c r="D113" s="96">
        <v>43216</v>
      </c>
      <c r="E113" s="108">
        <v>87792</v>
      </c>
      <c r="F113" s="77" t="s">
        <v>5</v>
      </c>
      <c r="G113" s="78">
        <v>0</v>
      </c>
      <c r="H113" s="47">
        <f>+E113</f>
        <v>87792</v>
      </c>
      <c r="I113" s="3"/>
    </row>
    <row r="114" spans="1:9" ht="30" customHeight="1" x14ac:dyDescent="0.25">
      <c r="A114" s="62" t="s">
        <v>142</v>
      </c>
      <c r="B114" s="106" t="s">
        <v>158</v>
      </c>
      <c r="C114" s="62" t="s">
        <v>144</v>
      </c>
      <c r="D114" s="96">
        <v>43216</v>
      </c>
      <c r="E114" s="108">
        <v>26821.4</v>
      </c>
      <c r="F114" s="77" t="s">
        <v>5</v>
      </c>
      <c r="G114" s="78">
        <v>0</v>
      </c>
      <c r="H114" s="47">
        <f t="shared" ref="H114:H127" si="1">+H113+E114</f>
        <v>114613.4</v>
      </c>
      <c r="I114" s="3"/>
    </row>
    <row r="115" spans="1:9" ht="29.25" customHeight="1" x14ac:dyDescent="0.25">
      <c r="A115" s="62" t="s">
        <v>142</v>
      </c>
      <c r="B115" s="106" t="s">
        <v>158</v>
      </c>
      <c r="C115" s="62" t="s">
        <v>145</v>
      </c>
      <c r="D115" s="96">
        <v>43216</v>
      </c>
      <c r="E115" s="108">
        <v>14573</v>
      </c>
      <c r="F115" s="77" t="s">
        <v>5</v>
      </c>
      <c r="G115" s="78">
        <v>0</v>
      </c>
      <c r="H115" s="47">
        <f t="shared" si="1"/>
        <v>129186.4</v>
      </c>
      <c r="I115" s="3"/>
    </row>
    <row r="116" spans="1:9" ht="28.5" customHeight="1" x14ac:dyDescent="0.25">
      <c r="A116" s="62" t="s">
        <v>142</v>
      </c>
      <c r="B116" s="106" t="s">
        <v>158</v>
      </c>
      <c r="C116" s="62" t="s">
        <v>146</v>
      </c>
      <c r="D116" s="96">
        <v>43216</v>
      </c>
      <c r="E116" s="108">
        <v>7729</v>
      </c>
      <c r="F116" s="77" t="s">
        <v>5</v>
      </c>
      <c r="G116" s="78">
        <v>0</v>
      </c>
      <c r="H116" s="47">
        <f t="shared" si="1"/>
        <v>136915.4</v>
      </c>
      <c r="I116" s="3"/>
    </row>
    <row r="117" spans="1:9" ht="27.75" customHeight="1" x14ac:dyDescent="0.25">
      <c r="A117" s="62" t="s">
        <v>142</v>
      </c>
      <c r="B117" s="106" t="s">
        <v>158</v>
      </c>
      <c r="C117" s="62" t="s">
        <v>147</v>
      </c>
      <c r="D117" s="96">
        <v>43215</v>
      </c>
      <c r="E117" s="108">
        <v>32450</v>
      </c>
      <c r="F117" s="77" t="s">
        <v>5</v>
      </c>
      <c r="G117" s="78">
        <v>0</v>
      </c>
      <c r="H117" s="47">
        <f t="shared" si="1"/>
        <v>169365.4</v>
      </c>
      <c r="I117" s="3"/>
    </row>
    <row r="118" spans="1:9" ht="29.25" customHeight="1" x14ac:dyDescent="0.25">
      <c r="A118" s="62" t="s">
        <v>142</v>
      </c>
      <c r="B118" s="106" t="s">
        <v>158</v>
      </c>
      <c r="C118" s="62" t="s">
        <v>148</v>
      </c>
      <c r="D118" s="96">
        <v>43215</v>
      </c>
      <c r="E118" s="108">
        <v>20768</v>
      </c>
      <c r="F118" s="77" t="s">
        <v>5</v>
      </c>
      <c r="G118" s="78">
        <v>0</v>
      </c>
      <c r="H118" s="47">
        <f t="shared" si="1"/>
        <v>190133.4</v>
      </c>
      <c r="I118" s="3"/>
    </row>
    <row r="119" spans="1:9" ht="29.25" customHeight="1" x14ac:dyDescent="0.25">
      <c r="A119" s="62" t="s">
        <v>142</v>
      </c>
      <c r="B119" s="106" t="s">
        <v>158</v>
      </c>
      <c r="C119" s="62" t="s">
        <v>149</v>
      </c>
      <c r="D119" s="96">
        <v>43214</v>
      </c>
      <c r="E119" s="108">
        <v>18113</v>
      </c>
      <c r="F119" s="77" t="s">
        <v>5</v>
      </c>
      <c r="G119" s="78">
        <v>0</v>
      </c>
      <c r="H119" s="47">
        <f t="shared" si="1"/>
        <v>208246.39999999999</v>
      </c>
      <c r="I119" s="3"/>
    </row>
    <row r="120" spans="1:9" ht="33" customHeight="1" x14ac:dyDescent="0.25">
      <c r="A120" s="62" t="s">
        <v>142</v>
      </c>
      <c r="B120" s="106" t="s">
        <v>158</v>
      </c>
      <c r="C120" s="62" t="s">
        <v>150</v>
      </c>
      <c r="D120" s="96">
        <v>43214</v>
      </c>
      <c r="E120" s="108">
        <v>3894</v>
      </c>
      <c r="F120" s="77" t="s">
        <v>5</v>
      </c>
      <c r="G120" s="78">
        <v>0</v>
      </c>
      <c r="H120" s="47">
        <f t="shared" si="1"/>
        <v>212140.4</v>
      </c>
      <c r="I120" s="3"/>
    </row>
    <row r="121" spans="1:9" ht="33" customHeight="1" x14ac:dyDescent="0.25">
      <c r="A121" s="62" t="s">
        <v>142</v>
      </c>
      <c r="B121" s="106" t="s">
        <v>158</v>
      </c>
      <c r="C121" s="62" t="s">
        <v>151</v>
      </c>
      <c r="D121" s="96">
        <v>43213</v>
      </c>
      <c r="E121" s="108">
        <v>11741</v>
      </c>
      <c r="F121" s="77" t="s">
        <v>5</v>
      </c>
      <c r="G121" s="78">
        <v>0</v>
      </c>
      <c r="H121" s="47">
        <f t="shared" si="1"/>
        <v>223881.4</v>
      </c>
      <c r="I121" s="3"/>
    </row>
    <row r="122" spans="1:9" ht="27.75" customHeight="1" x14ac:dyDescent="0.25">
      <c r="A122" s="62" t="s">
        <v>142</v>
      </c>
      <c r="B122" s="106" t="s">
        <v>158</v>
      </c>
      <c r="C122" s="62" t="s">
        <v>152</v>
      </c>
      <c r="D122" s="96">
        <v>43210</v>
      </c>
      <c r="E122" s="108">
        <v>24013</v>
      </c>
      <c r="F122" s="77" t="s">
        <v>5</v>
      </c>
      <c r="G122" s="78">
        <v>0</v>
      </c>
      <c r="H122" s="47">
        <f t="shared" si="1"/>
        <v>247894.39999999999</v>
      </c>
      <c r="I122" s="3"/>
    </row>
    <row r="123" spans="1:9" ht="28.5" customHeight="1" x14ac:dyDescent="0.25">
      <c r="A123" s="62" t="s">
        <v>142</v>
      </c>
      <c r="B123" s="106" t="s">
        <v>158</v>
      </c>
      <c r="C123" s="62" t="s">
        <v>153</v>
      </c>
      <c r="D123" s="96">
        <v>43210</v>
      </c>
      <c r="E123" s="108">
        <v>16815</v>
      </c>
      <c r="F123" s="77" t="s">
        <v>5</v>
      </c>
      <c r="G123" s="78">
        <v>0</v>
      </c>
      <c r="H123" s="47">
        <f t="shared" si="1"/>
        <v>264709.40000000002</v>
      </c>
      <c r="I123" s="3"/>
    </row>
    <row r="124" spans="1:9" ht="29.25" x14ac:dyDescent="0.25">
      <c r="A124" s="62" t="s">
        <v>142</v>
      </c>
      <c r="B124" s="106" t="s">
        <v>158</v>
      </c>
      <c r="C124" s="62" t="s">
        <v>154</v>
      </c>
      <c r="D124" s="96">
        <v>43209</v>
      </c>
      <c r="E124" s="108">
        <v>69738</v>
      </c>
      <c r="F124" s="77" t="s">
        <v>5</v>
      </c>
      <c r="G124" s="78">
        <v>0</v>
      </c>
      <c r="H124" s="47">
        <f t="shared" si="1"/>
        <v>334447.40000000002</v>
      </c>
      <c r="I124" s="3"/>
    </row>
    <row r="125" spans="1:9" ht="29.25" x14ac:dyDescent="0.25">
      <c r="A125" s="62" t="s">
        <v>142</v>
      </c>
      <c r="B125" s="106" t="s">
        <v>158</v>
      </c>
      <c r="C125" s="62" t="s">
        <v>155</v>
      </c>
      <c r="D125" s="96">
        <v>43209</v>
      </c>
      <c r="E125" s="108">
        <v>36934</v>
      </c>
      <c r="F125" s="77" t="s">
        <v>5</v>
      </c>
      <c r="G125" s="78">
        <v>0</v>
      </c>
      <c r="H125" s="47">
        <f t="shared" si="1"/>
        <v>371381.4</v>
      </c>
      <c r="I125" s="3"/>
    </row>
    <row r="126" spans="1:9" ht="29.25" x14ac:dyDescent="0.25">
      <c r="A126" s="62" t="s">
        <v>142</v>
      </c>
      <c r="B126" s="106" t="s">
        <v>158</v>
      </c>
      <c r="C126" s="62" t="s">
        <v>156</v>
      </c>
      <c r="D126" s="96">
        <v>43209</v>
      </c>
      <c r="E126" s="108">
        <v>38822</v>
      </c>
      <c r="F126" s="77" t="s">
        <v>5</v>
      </c>
      <c r="G126" s="78">
        <v>0</v>
      </c>
      <c r="H126" s="47">
        <f t="shared" si="1"/>
        <v>410203.4</v>
      </c>
      <c r="I126" s="3"/>
    </row>
    <row r="127" spans="1:9" ht="28.5" customHeight="1" x14ac:dyDescent="0.25">
      <c r="A127" s="62" t="s">
        <v>142</v>
      </c>
      <c r="B127" s="106" t="s">
        <v>158</v>
      </c>
      <c r="C127" s="62" t="s">
        <v>157</v>
      </c>
      <c r="D127" s="96">
        <v>43209</v>
      </c>
      <c r="E127" s="108">
        <v>19352</v>
      </c>
      <c r="F127" s="77" t="s">
        <v>5</v>
      </c>
      <c r="G127" s="78">
        <v>0</v>
      </c>
      <c r="H127" s="54">
        <f t="shared" si="1"/>
        <v>429555.4</v>
      </c>
      <c r="I127" s="3"/>
    </row>
    <row r="128" spans="1:9" ht="12.75" customHeight="1" x14ac:dyDescent="0.25">
      <c r="A128" s="86"/>
      <c r="B128" s="87"/>
      <c r="C128" s="87"/>
      <c r="D128" s="88"/>
      <c r="E128" s="87"/>
      <c r="F128" s="89"/>
      <c r="G128" s="90"/>
      <c r="H128" s="72"/>
      <c r="I128" s="3"/>
    </row>
    <row r="129" spans="1:9" ht="16.5" customHeight="1" x14ac:dyDescent="0.25">
      <c r="A129" s="18" t="s">
        <v>134</v>
      </c>
      <c r="B129" s="73" t="s">
        <v>177</v>
      </c>
      <c r="C129" s="29" t="s">
        <v>133</v>
      </c>
      <c r="D129" s="91">
        <v>44032</v>
      </c>
      <c r="E129" s="22">
        <v>12975</v>
      </c>
      <c r="F129" s="18" t="s">
        <v>164</v>
      </c>
      <c r="G129" s="78">
        <v>0</v>
      </c>
      <c r="H129" s="23">
        <v>12975</v>
      </c>
      <c r="I129" s="3"/>
    </row>
    <row r="130" spans="1:9" ht="8.25" customHeight="1" x14ac:dyDescent="0.25">
      <c r="A130" s="24"/>
      <c r="B130" s="79"/>
      <c r="C130" s="113"/>
      <c r="D130" s="93"/>
      <c r="E130" s="28"/>
      <c r="F130" s="81"/>
      <c r="G130" s="82"/>
      <c r="H130" s="52"/>
      <c r="I130" s="3"/>
    </row>
    <row r="131" spans="1:9" ht="44.25" customHeight="1" x14ac:dyDescent="0.25">
      <c r="A131" s="18" t="s">
        <v>169</v>
      </c>
      <c r="B131" s="73" t="s">
        <v>170</v>
      </c>
      <c r="C131" s="29" t="s">
        <v>171</v>
      </c>
      <c r="D131" s="91">
        <v>44553</v>
      </c>
      <c r="E131" s="22">
        <v>14208648</v>
      </c>
      <c r="F131" s="18" t="s">
        <v>164</v>
      </c>
      <c r="G131" s="78">
        <v>10132614</v>
      </c>
      <c r="H131" s="22">
        <f>+E131-G131</f>
        <v>4076034</v>
      </c>
      <c r="I131" s="3"/>
    </row>
    <row r="132" spans="1:9" ht="57" customHeight="1" x14ac:dyDescent="0.25">
      <c r="A132" s="18" t="s">
        <v>169</v>
      </c>
      <c r="B132" s="73" t="s">
        <v>228</v>
      </c>
      <c r="C132" s="29" t="s">
        <v>227</v>
      </c>
      <c r="D132" s="91">
        <v>44711</v>
      </c>
      <c r="E132" s="22">
        <v>9569.61</v>
      </c>
      <c r="F132" s="18" t="s">
        <v>164</v>
      </c>
      <c r="G132" s="78">
        <v>0</v>
      </c>
      <c r="H132" s="22">
        <f>+H131+E132</f>
        <v>4085603.61</v>
      </c>
      <c r="I132" s="3"/>
    </row>
    <row r="133" spans="1:9" ht="59.25" customHeight="1" x14ac:dyDescent="0.25">
      <c r="A133" s="18" t="s">
        <v>169</v>
      </c>
      <c r="B133" s="73" t="s">
        <v>230</v>
      </c>
      <c r="C133" s="29" t="s">
        <v>229</v>
      </c>
      <c r="D133" s="91">
        <v>44711</v>
      </c>
      <c r="E133" s="22">
        <v>5328.28</v>
      </c>
      <c r="F133" s="18" t="s">
        <v>164</v>
      </c>
      <c r="G133" s="78">
        <v>0</v>
      </c>
      <c r="H133" s="22">
        <f>+H132+E133</f>
        <v>4090931.8899999997</v>
      </c>
      <c r="I133" s="3"/>
    </row>
    <row r="134" spans="1:9" ht="57" customHeight="1" x14ac:dyDescent="0.25">
      <c r="A134" s="18" t="s">
        <v>169</v>
      </c>
      <c r="B134" s="73" t="s">
        <v>232</v>
      </c>
      <c r="C134" s="29" t="s">
        <v>231</v>
      </c>
      <c r="D134" s="91">
        <v>44711</v>
      </c>
      <c r="E134" s="22">
        <v>12813.3</v>
      </c>
      <c r="F134" s="18" t="s">
        <v>164</v>
      </c>
      <c r="G134" s="78">
        <v>0</v>
      </c>
      <c r="H134" s="23">
        <f>+H133+E134</f>
        <v>4103745.1899999995</v>
      </c>
      <c r="I134" s="3"/>
    </row>
    <row r="135" spans="1:9" ht="12.75" customHeight="1" x14ac:dyDescent="0.25">
      <c r="A135" s="24"/>
      <c r="B135" s="121"/>
      <c r="C135" s="122"/>
      <c r="D135" s="61"/>
      <c r="E135" s="123"/>
      <c r="F135" s="120"/>
      <c r="G135" s="82"/>
      <c r="H135" s="52"/>
      <c r="I135" s="3"/>
    </row>
    <row r="136" spans="1:9" ht="43.5" x14ac:dyDescent="0.25">
      <c r="A136" s="18" t="s">
        <v>135</v>
      </c>
      <c r="B136" s="73" t="s">
        <v>136</v>
      </c>
      <c r="C136" s="50">
        <v>1500000014</v>
      </c>
      <c r="D136" s="91">
        <v>43083</v>
      </c>
      <c r="E136" s="22">
        <v>61242</v>
      </c>
      <c r="F136" s="77" t="s">
        <v>5</v>
      </c>
      <c r="G136" s="78">
        <v>0</v>
      </c>
      <c r="H136" s="23">
        <v>61242</v>
      </c>
      <c r="I136" s="3"/>
    </row>
    <row r="137" spans="1:9" s="68" customFormat="1" ht="12" customHeight="1" x14ac:dyDescent="0.25">
      <c r="A137" s="66"/>
      <c r="B137" s="121"/>
      <c r="C137" s="122"/>
      <c r="D137" s="61"/>
      <c r="E137" s="123"/>
      <c r="F137" s="120"/>
      <c r="G137" s="82"/>
      <c r="H137" s="60"/>
      <c r="I137" s="67"/>
    </row>
    <row r="138" spans="1:9" ht="15.75" customHeight="1" thickBot="1" x14ac:dyDescent="0.3">
      <c r="A138" s="164" t="s">
        <v>182</v>
      </c>
      <c r="B138" s="164"/>
      <c r="C138" s="164"/>
      <c r="D138" s="164"/>
      <c r="E138" s="164"/>
      <c r="F138" s="164"/>
      <c r="G138" s="164"/>
      <c r="H138" s="124">
        <f>+H136+H134+H129+H127+H111+H109+H107+H105+H103+H96+H93+H91+H89+H82+H78+H76+H74+H72+H30+H27+H25+H23+H20+H13+H11+H9+H7</f>
        <v>8797563.7700000014</v>
      </c>
      <c r="I138" s="3"/>
    </row>
    <row r="139" spans="1:9" ht="15.75" thickTop="1" x14ac:dyDescent="0.25">
      <c r="A139" s="125"/>
      <c r="B139" s="125"/>
      <c r="C139" s="125"/>
      <c r="D139" s="125"/>
      <c r="E139" s="125"/>
      <c r="F139" s="125"/>
      <c r="G139" s="125"/>
      <c r="H139" s="125"/>
    </row>
    <row r="140" spans="1:9" ht="5.25" customHeight="1" x14ac:dyDescent="0.25">
      <c r="A140" s="125"/>
      <c r="B140" s="125"/>
      <c r="C140" s="125"/>
      <c r="D140" s="125"/>
      <c r="E140" s="125"/>
      <c r="F140" s="125"/>
      <c r="G140" s="125"/>
      <c r="H140" s="125"/>
    </row>
    <row r="141" spans="1:9" ht="15.75" x14ac:dyDescent="0.25">
      <c r="A141" s="126" t="s">
        <v>162</v>
      </c>
      <c r="B141" s="157"/>
      <c r="C141" s="157"/>
      <c r="D141" s="157"/>
      <c r="E141" s="125"/>
      <c r="F141" s="165"/>
      <c r="G141" s="165"/>
      <c r="H141" s="165"/>
    </row>
    <row r="142" spans="1:9" ht="15.75" x14ac:dyDescent="0.25">
      <c r="A142" s="127"/>
      <c r="B142" s="165"/>
      <c r="C142" s="165"/>
      <c r="D142" s="165"/>
      <c r="E142" s="125"/>
      <c r="F142" s="157" t="s">
        <v>163</v>
      </c>
      <c r="G142" s="157"/>
      <c r="H142" s="157"/>
    </row>
    <row r="143" spans="1:9" ht="39" customHeight="1" x14ac:dyDescent="0.25">
      <c r="A143" s="128" t="s">
        <v>178</v>
      </c>
      <c r="B143" s="157"/>
      <c r="C143" s="157"/>
      <c r="D143" s="157"/>
      <c r="E143" s="125"/>
      <c r="F143" s="125"/>
      <c r="G143" s="125"/>
      <c r="H143" s="125"/>
    </row>
    <row r="144" spans="1:9" ht="15.75" customHeight="1" x14ac:dyDescent="0.25">
      <c r="A144" s="129" t="s">
        <v>172</v>
      </c>
      <c r="B144" s="158"/>
      <c r="C144" s="158"/>
      <c r="D144" s="158"/>
      <c r="E144" s="166" t="s">
        <v>233</v>
      </c>
      <c r="F144" s="166"/>
      <c r="G144" s="166"/>
      <c r="H144" s="166"/>
    </row>
    <row r="145" spans="1:8" ht="15.75" x14ac:dyDescent="0.25">
      <c r="A145" s="125"/>
      <c r="B145" s="125"/>
      <c r="C145" s="125"/>
      <c r="D145" s="125"/>
      <c r="E145" s="125"/>
      <c r="F145" s="158" t="s">
        <v>173</v>
      </c>
      <c r="G145" s="158"/>
      <c r="H145" s="158"/>
    </row>
    <row r="146" spans="1:8" x14ac:dyDescent="0.25">
      <c r="A146" s="125"/>
      <c r="B146" s="125"/>
      <c r="C146" s="125"/>
      <c r="D146" s="125"/>
      <c r="E146" s="125"/>
      <c r="F146" s="125"/>
      <c r="G146" s="125"/>
      <c r="H146" s="125"/>
    </row>
    <row r="147" spans="1:8" x14ac:dyDescent="0.25">
      <c r="A147" s="125"/>
      <c r="B147" s="125"/>
      <c r="C147" s="125"/>
      <c r="D147" s="125"/>
      <c r="E147" s="125"/>
      <c r="F147" s="125"/>
      <c r="G147" s="125"/>
      <c r="H147" s="125"/>
    </row>
    <row r="148" spans="1:8" x14ac:dyDescent="0.25">
      <c r="A148" s="125"/>
      <c r="B148" s="125"/>
      <c r="C148" s="125"/>
      <c r="D148" s="125"/>
      <c r="E148" s="125"/>
      <c r="F148" s="125"/>
      <c r="G148" s="125"/>
      <c r="H148" s="125"/>
    </row>
    <row r="149" spans="1:8" x14ac:dyDescent="0.25">
      <c r="A149" s="125"/>
      <c r="B149" s="125"/>
      <c r="C149" s="125"/>
      <c r="D149" s="125"/>
      <c r="E149" s="125"/>
      <c r="F149" s="125"/>
      <c r="G149" s="125"/>
      <c r="H149" s="125"/>
    </row>
    <row r="150" spans="1:8" x14ac:dyDescent="0.25">
      <c r="A150" s="125"/>
      <c r="B150" s="125"/>
      <c r="C150" s="125"/>
      <c r="D150" s="125"/>
      <c r="E150" s="125"/>
      <c r="F150" s="125"/>
      <c r="G150" s="125"/>
      <c r="H150" s="125"/>
    </row>
    <row r="151" spans="1:8" x14ac:dyDescent="0.25">
      <c r="A151" s="125"/>
      <c r="B151" s="125"/>
      <c r="C151" s="125"/>
      <c r="D151" s="125"/>
      <c r="E151" s="125"/>
      <c r="F151" s="125"/>
      <c r="G151" s="125"/>
      <c r="H151" s="125"/>
    </row>
    <row r="152" spans="1:8" x14ac:dyDescent="0.25">
      <c r="A152" s="125"/>
      <c r="B152" s="125"/>
      <c r="C152" s="125"/>
      <c r="D152" s="125"/>
      <c r="E152" s="125"/>
      <c r="F152" s="125"/>
      <c r="G152" s="125"/>
      <c r="H152" s="125"/>
    </row>
    <row r="153" spans="1:8" x14ac:dyDescent="0.25">
      <c r="A153" s="125"/>
      <c r="B153" s="125"/>
      <c r="C153" s="125"/>
      <c r="D153" s="125"/>
      <c r="E153" s="125"/>
      <c r="F153" s="125"/>
      <c r="G153" s="125"/>
      <c r="H153" s="125"/>
    </row>
    <row r="154" spans="1:8" x14ac:dyDescent="0.25">
      <c r="A154" s="125"/>
      <c r="B154" s="125"/>
      <c r="C154" s="125"/>
      <c r="D154" s="125"/>
      <c r="E154" s="125"/>
      <c r="F154" s="125"/>
      <c r="G154" s="125"/>
      <c r="H154" s="125"/>
    </row>
    <row r="155" spans="1:8" x14ac:dyDescent="0.25">
      <c r="A155" s="125"/>
      <c r="B155" s="125"/>
      <c r="C155" s="125"/>
      <c r="D155" s="125"/>
      <c r="E155" s="125"/>
      <c r="F155" s="125"/>
      <c r="G155" s="125"/>
      <c r="H155" s="125"/>
    </row>
    <row r="156" spans="1:8" x14ac:dyDescent="0.25">
      <c r="A156" s="125"/>
      <c r="B156" s="125"/>
      <c r="C156" s="125"/>
      <c r="D156" s="125"/>
      <c r="E156" s="125"/>
      <c r="F156" s="125"/>
      <c r="G156" s="125"/>
      <c r="H156" s="125"/>
    </row>
    <row r="157" spans="1:8" x14ac:dyDescent="0.25">
      <c r="A157" s="125"/>
      <c r="B157" s="125"/>
      <c r="C157" s="125"/>
      <c r="D157" s="125"/>
      <c r="E157" s="125"/>
      <c r="F157" s="125"/>
      <c r="G157" s="125"/>
      <c r="H157" s="125"/>
    </row>
    <row r="158" spans="1:8" x14ac:dyDescent="0.25">
      <c r="A158" s="125"/>
      <c r="B158" s="125"/>
      <c r="C158" s="125"/>
      <c r="D158" s="125"/>
      <c r="E158" s="125"/>
      <c r="F158" s="125"/>
      <c r="G158" s="125"/>
      <c r="H158" s="125"/>
    </row>
    <row r="159" spans="1:8" x14ac:dyDescent="0.25">
      <c r="A159" s="125"/>
      <c r="B159" s="125"/>
      <c r="C159" s="125"/>
      <c r="D159" s="125"/>
      <c r="E159" s="125"/>
      <c r="F159" s="125"/>
      <c r="G159" s="125"/>
      <c r="H159" s="125"/>
    </row>
    <row r="160" spans="1:8" x14ac:dyDescent="0.25">
      <c r="A160" s="125"/>
      <c r="B160" s="125"/>
      <c r="C160" s="125"/>
      <c r="D160" s="125"/>
      <c r="E160" s="125"/>
      <c r="F160" s="125"/>
      <c r="G160" s="125"/>
      <c r="H160" s="125"/>
    </row>
    <row r="161" spans="1:8" x14ac:dyDescent="0.25">
      <c r="A161" s="125"/>
      <c r="B161" s="125"/>
      <c r="C161" s="125"/>
      <c r="D161" s="125"/>
      <c r="E161" s="125"/>
      <c r="F161" s="125"/>
      <c r="G161" s="125"/>
      <c r="H161" s="125"/>
    </row>
    <row r="162" spans="1:8" x14ac:dyDescent="0.25">
      <c r="A162" s="125"/>
      <c r="B162" s="125"/>
      <c r="C162" s="125"/>
      <c r="D162" s="125"/>
      <c r="E162" s="125"/>
      <c r="F162" s="125"/>
      <c r="G162" s="125"/>
      <c r="H162" s="125"/>
    </row>
    <row r="163" spans="1:8" x14ac:dyDescent="0.25">
      <c r="A163" s="125"/>
      <c r="B163" s="125"/>
      <c r="C163" s="125"/>
      <c r="D163" s="125"/>
      <c r="E163" s="125"/>
      <c r="F163" s="125"/>
      <c r="G163" s="125"/>
      <c r="H163" s="125"/>
    </row>
    <row r="164" spans="1:8" x14ac:dyDescent="0.25">
      <c r="A164" s="125"/>
      <c r="B164" s="125"/>
      <c r="C164" s="125"/>
      <c r="D164" s="125"/>
      <c r="E164" s="125"/>
      <c r="F164" s="125"/>
      <c r="G164" s="125"/>
      <c r="H164" s="125"/>
    </row>
    <row r="165" spans="1:8" x14ac:dyDescent="0.25">
      <c r="A165" s="125"/>
      <c r="B165" s="125"/>
      <c r="C165" s="125"/>
      <c r="D165" s="125"/>
      <c r="E165" s="125"/>
      <c r="F165" s="125"/>
      <c r="G165" s="125"/>
      <c r="H165" s="125"/>
    </row>
    <row r="166" spans="1:8" x14ac:dyDescent="0.25">
      <c r="A166" s="125"/>
      <c r="B166" s="125"/>
      <c r="C166" s="125"/>
      <c r="D166" s="125"/>
      <c r="E166" s="125"/>
      <c r="F166" s="125"/>
      <c r="G166" s="125"/>
      <c r="H166" s="125"/>
    </row>
    <row r="167" spans="1:8" x14ac:dyDescent="0.25">
      <c r="A167" s="125"/>
      <c r="B167" s="125"/>
      <c r="C167" s="125"/>
      <c r="D167" s="125"/>
      <c r="E167" s="125"/>
      <c r="F167" s="125"/>
      <c r="G167" s="125"/>
      <c r="H167" s="125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</sheetData>
  <mergeCells count="13">
    <mergeCell ref="F142:H142"/>
    <mergeCell ref="F145:H145"/>
    <mergeCell ref="A2:H2"/>
    <mergeCell ref="A3:H3"/>
    <mergeCell ref="A4:H4"/>
    <mergeCell ref="A5:H5"/>
    <mergeCell ref="A138:G138"/>
    <mergeCell ref="F141:H141"/>
    <mergeCell ref="E144:H144"/>
    <mergeCell ref="B142:D142"/>
    <mergeCell ref="B141:D141"/>
    <mergeCell ref="B143:D143"/>
    <mergeCell ref="B144:D144"/>
  </mergeCells>
  <pageMargins left="0.86614173228346458" right="0.62992125984251968" top="0.15748031496062992" bottom="0.19685039370078741" header="0.15748031496062992" footer="0.15748031496062992"/>
  <pageSetup scale="65" orientation="landscape" r:id="rId1"/>
  <rowBreaks count="6" manualBreakCount="6">
    <brk id="24" max="7" man="1"/>
    <brk id="45" max="7" man="1"/>
    <brk id="62" max="7" man="1"/>
    <brk id="83" max="7" man="1"/>
    <brk id="102" max="7" man="1"/>
    <brk id="13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2022</vt:lpstr>
      <vt:lpstr>'MAYO 2022'!Área_de_impresión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dgp</cp:lastModifiedBy>
  <cp:lastPrinted>2022-06-02T19:09:26Z</cp:lastPrinted>
  <dcterms:created xsi:type="dcterms:W3CDTF">2021-07-01T16:03:12Z</dcterms:created>
  <dcterms:modified xsi:type="dcterms:W3CDTF">2022-06-03T14:18:34Z</dcterms:modified>
</cp:coreProperties>
</file>