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F1EB8B63-838C-41CF-B420-998B8AF29A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2023" sheetId="6" r:id="rId1"/>
  </sheets>
  <definedNames>
    <definedName name="_xlnm._FilterDatabase" localSheetId="0" hidden="1">'JULIO 2023'!$A$6:$H$113</definedName>
    <definedName name="_xlnm.Print_Area" localSheetId="0">'JULIO 2023'!$A$1:$H$121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6" l="1"/>
  <c r="H25" i="6" l="1"/>
  <c r="H11" i="6"/>
  <c r="H26" i="6"/>
  <c r="H23" i="6"/>
  <c r="H24" i="6"/>
  <c r="H21" i="6"/>
  <c r="H22" i="6"/>
  <c r="H8" i="6"/>
  <c r="H9" i="6"/>
  <c r="H10" i="6"/>
  <c r="H12" i="6"/>
  <c r="H13" i="6"/>
  <c r="H14" i="6"/>
  <c r="H15" i="6"/>
  <c r="H16" i="6"/>
  <c r="H17" i="6"/>
  <c r="H18" i="6"/>
  <c r="H19" i="6"/>
  <c r="H20" i="6"/>
  <c r="H7" i="6"/>
  <c r="H33" i="6"/>
  <c r="H28" i="6" l="1"/>
  <c r="H29" i="6"/>
  <c r="H30" i="6" l="1"/>
  <c r="H53" i="6"/>
  <c r="H82" i="6"/>
  <c r="H58" i="6"/>
  <c r="H59" i="6"/>
  <c r="H81" i="6"/>
  <c r="H43" i="6"/>
  <c r="H112" i="6"/>
  <c r="H111" i="6"/>
  <c r="H110" i="6"/>
  <c r="H109" i="6"/>
  <c r="H107" i="6"/>
  <c r="H108" i="6"/>
  <c r="H105" i="6"/>
  <c r="H106" i="6"/>
  <c r="H103" i="6"/>
  <c r="H104" i="6"/>
  <c r="H102" i="6"/>
  <c r="H101" i="6"/>
  <c r="H100" i="6"/>
  <c r="H99" i="6"/>
  <c r="H98" i="6"/>
  <c r="H97" i="6"/>
  <c r="H96" i="6"/>
  <c r="H95" i="6"/>
  <c r="H94" i="6"/>
  <c r="H65" i="6"/>
  <c r="H63" i="6"/>
  <c r="H62" i="6"/>
  <c r="H61" i="6"/>
  <c r="H60" i="6"/>
  <c r="H57" i="6"/>
  <c r="H56" i="6"/>
  <c r="H54" i="6"/>
  <c r="H50" i="6"/>
  <c r="H49" i="6"/>
  <c r="H47" i="6"/>
  <c r="H48" i="6"/>
  <c r="H46" i="6"/>
  <c r="H45" i="6"/>
  <c r="H44" i="6"/>
  <c r="H35" i="6"/>
  <c r="H36" i="6"/>
  <c r="H37" i="6"/>
  <c r="H38" i="6"/>
  <c r="H39" i="6"/>
  <c r="H40" i="6"/>
  <c r="H41" i="6"/>
  <c r="H90" i="6"/>
  <c r="H64" i="6"/>
  <c r="H93" i="6"/>
  <c r="H84" i="6"/>
  <c r="H85" i="6"/>
  <c r="H86" i="6"/>
  <c r="H87" i="6"/>
  <c r="H88" i="6"/>
  <c r="H51" i="6"/>
  <c r="H52" i="6"/>
  <c r="H55" i="6"/>
  <c r="H83" i="6"/>
  <c r="H92" i="6"/>
  <c r="H34" i="6"/>
  <c r="H31" i="6"/>
  <c r="H32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42" i="6"/>
  <c r="H89" i="6"/>
  <c r="H91" i="6"/>
  <c r="H113" i="6" l="1"/>
</calcChain>
</file>

<file path=xl/sharedStrings.xml><?xml version="1.0" encoding="utf-8"?>
<sst xmlns="http://schemas.openxmlformats.org/spreadsheetml/2006/main" count="443" uniqueCount="255">
  <si>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</si>
  <si>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</si>
  <si>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</si>
  <si>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</si>
  <si>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</si>
  <si>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</si>
  <si>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</si>
  <si>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</si>
  <si>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</si>
  <si>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</si>
  <si>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</si>
  <si>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</si>
  <si>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</si>
  <si>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</si>
  <si>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</si>
  <si>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</si>
  <si>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</si>
  <si>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</si>
  <si>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</si>
  <si>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</si>
  <si>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</si>
  <si>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</si>
  <si>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</si>
  <si>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</si>
  <si>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</si>
  <si>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</si>
  <si>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</si>
  <si>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</si>
  <si>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</si>
  <si>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</si>
  <si>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</si>
  <si>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</si>
  <si>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</si>
  <si>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</si>
  <si>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</si>
  <si>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</si>
  <si>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</si>
  <si>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</si>
  <si>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</si>
  <si>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</si>
  <si>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</si>
  <si>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</si>
  <si>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</si>
  <si>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</si>
  <si>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</si>
  <si>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</si>
  <si>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</si>
  <si>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</si>
  <si>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</si>
  <si>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</si>
  <si>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</si>
  <si>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</si>
  <si>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</si>
  <si>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</si>
  <si>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</si>
  <si>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</si>
  <si>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</si>
  <si>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</si>
  <si>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</si>
  <si>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</si>
  <si>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</si>
  <si>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</si>
  <si>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</si>
  <si>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</si>
  <si>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</si>
  <si>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</si>
  <si>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</si>
  <si>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</si>
  <si>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</si>
  <si>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</si>
  <si>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</si>
  <si>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</si>
  <si>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</si>
  <si>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</si>
  <si>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</si>
  <si>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</si>
  <si>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</si>
  <si>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</si>
  <si>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</si>
  <si>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</si>
  <si>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</si>
  <si>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</si>
  <si>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</si>
  <si>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</si>
  <si>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</si>
  <si>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</si>
  <si>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</si>
  <si>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</si>
  <si>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</si>
  <si>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</si>
  <si>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</si>
  <si>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</si>
  <si>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</si>
  <si>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</si>
  <si>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</si>
  <si>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</si>
  <si>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</si>
  <si>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</si>
  <si>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</si>
  <si>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</si>
  <si>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</si>
  <si>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</si>
  <si>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</si>
  <si>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</si>
  <si>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</si>
  <si>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</si>
  <si>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</si>
  <si>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</si>
  <si>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</si>
  <si>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</si>
  <si>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</si>
  <si>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</si>
  <si>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</si>
  <si>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</si>
  <si>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</si>
  <si>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</si>
  <si>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</si>
  <si>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</si>
  <si>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</si>
  <si>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</si>
  <si>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</si>
  <si>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</si>
  <si>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</si>
  <si>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</si>
  <si>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</si>
  <si>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</si>
  <si>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</si>
  <si>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</si>
  <si>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</si>
  <si>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</si>
  <si>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</si>
  <si>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</si>
  <si>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</si>
  <si>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</si>
  <si>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</si>
  <si>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</si>
  <si>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</si>
  <si>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</si>
  <si>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</si>
  <si>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</si>
  <si>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</si>
  <si>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</si>
  <si>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</si>
  <si>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</si>
  <si>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</si>
  <si>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</si>
  <si>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</si>
  <si>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</si>
  <si>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</si>
  <si>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</si>
  <si>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</si>
  <si>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</si>
  <si>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</si>
  <si>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</si>
  <si>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</si>
  <si>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</si>
  <si>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</si>
  <si>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</si>
  <si>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</si>
  <si>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</si>
  <si>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</si>
  <si>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</si>
  <si>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</si>
  <si>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</si>
  <si>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</si>
  <si>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</si>
  <si>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</si>
  <si>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</si>
  <si>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</si>
  <si>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</si>
  <si>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</si>
  <si>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</si>
  <si>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</si>
  <si>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</si>
  <si>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</si>
  <si>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</si>
  <si>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SOLUCIONES TECNOLOGICA EDWIN,SRL</t>
  </si>
  <si>
    <t>COMPRA E INTALACCION DE CAMARA DE SEGURIDAD DE ESTA DIRECCION GENERAL DE PASAPORTES.</t>
  </si>
  <si>
    <t>OFICINA GUBERNAMENTAL DE TECNOLOGIAS DE LA INFORMACION Y COMUNICACION ( OGTIC )</t>
  </si>
  <si>
    <t xml:space="preserve">                             ENCDO. DEPARTAMENTO FINANCIERO</t>
  </si>
  <si>
    <t xml:space="preserve"> APORTE PARA EL SOSTENIMIENTO DE LA OPERACION DEL ESPACIO QUE OCUPA LA OFICINA PUNTO GOB. SAMBIL DE ESTA DGP, CORRESPONDIENTE AL MES DE FEBRERO/2023</t>
  </si>
  <si>
    <t>B1500002098</t>
  </si>
  <si>
    <t xml:space="preserve"> APORTE PARA EL SOSTENIMIENTO DE LA OPERACION DEL ESPACIO QUE OCUPA LA OFICINA PUNTO GOB EXPRESO DE ESTA DGP, CORRESPONDIENTE AL MES DE FEBRERO DEL AÑO 2023,</t>
  </si>
  <si>
    <t>B1500002081</t>
  </si>
  <si>
    <t xml:space="preserve"> APORTE PARA EL SOSTENIMIENTO DE LA OPERACION DEL ESPACIO QUE OCUPA LA OFICINA PUNTO GOB EXPRESO DE ESTA DGP, CORRESPONDIENTE AL MES DE MARZO  DEL AÑO 2023,</t>
  </si>
  <si>
    <t>B1500002129</t>
  </si>
  <si>
    <t>APORTE PARA EL SOSTENIMIENTO DE LA OPERACION DEL ESPACIO QUE OCUPA LA OFICINA PUNTO GOB EXPRESO</t>
  </si>
  <si>
    <t>B1500002180</t>
  </si>
  <si>
    <t>APORTE PARA EL SOSTENIMIENTO DE LA OPERACION DEL ESPACIO QUE OCUPA LA OFICINA PUNTO GOB EXPRESO DE ESTA DGP</t>
  </si>
  <si>
    <t>B1500002230</t>
  </si>
  <si>
    <t>:</t>
  </si>
  <si>
    <t>B1500000004</t>
  </si>
  <si>
    <t xml:space="preserve">APORTE PARA EL SOSTENIMIENTO  DEL ESPACIO QUE OCUPA LA OFICINA PUNTO GOB EXPRESO </t>
  </si>
  <si>
    <t>B1500002278</t>
  </si>
  <si>
    <t>OFICINA UNIVERSAL, S.A.</t>
  </si>
  <si>
    <t>RICHARD REYNALDO VASQUEZ VASQUEZ</t>
  </si>
  <si>
    <t xml:space="preserve"> HONORARIOS PROFESIONALES,</t>
  </si>
  <si>
    <t>SANTO DOMINGO MOTORS COMPANY, S,A</t>
  </si>
  <si>
    <t>AMERICAN TRAILER SERVICE</t>
  </si>
  <si>
    <t xml:space="preserve"> ALQUILER LOCAL DE LA ESTAFETA PROVINCIAL DE AZUA </t>
  </si>
  <si>
    <t>B1500000093</t>
  </si>
  <si>
    <t>AYUNTAMIENTO DE PUERTO PLATA</t>
  </si>
  <si>
    <t>LETRERO ORDINARIO ADOSADO</t>
  </si>
  <si>
    <t>INFORME  MENSUAL DE CUENTAS POR PAGAR  AL 31/07/2023</t>
  </si>
  <si>
    <t>Monto RD$  Pagado al 31/07/2023</t>
  </si>
  <si>
    <t>Monto RD$  Pendiente al 31/07/2023</t>
  </si>
  <si>
    <t>TOTAL GENERAL CUENTAS POR PAGAR AL 31/07/2023</t>
  </si>
  <si>
    <t>VG CAPITAL, SRL</t>
  </si>
  <si>
    <t xml:space="preserve">  ADQUISICION DE ADQUISICION DE GORRAS Y T-SHIRST PARA LA ACTIVIDAD SIEMBRA POR LA INTEGRIDAD DE LA CIGCN</t>
  </si>
  <si>
    <t>B1500000060</t>
  </si>
  <si>
    <t>GIANNA ALTAGRACIA D OLEO MALDONADO</t>
  </si>
  <si>
    <t>CAPACITACION DEL TALLER ACTUALIZACION NORMATIVA DE SUBSIDIOS DEL SEGURO FAMILIAR DE SALUD, DE ESTA DGP</t>
  </si>
  <si>
    <t>B1500000099</t>
  </si>
  <si>
    <t>ASCENSO GROUP, SRL</t>
  </si>
  <si>
    <t xml:space="preserve"> ADQUISICION DE COMESTIBLES  PARA USO DE DGP</t>
  </si>
  <si>
    <t>B1500000069</t>
  </si>
  <si>
    <t>AYUNTAMIENTO MUNICIPAL DE NAGUA</t>
  </si>
  <si>
    <t xml:space="preserve"> SERVICIO DE ASEO, DE LA OPP DE NAGUA</t>
  </si>
  <si>
    <t>B1500000032</t>
  </si>
  <si>
    <t>ADQUISICION DE MATERIALES DE LIMPIEZA PARA USO DE LA DGP</t>
  </si>
  <si>
    <t>B1500000068</t>
  </si>
  <si>
    <t xml:space="preserve"> ADQUISICION DE BARNNERS, PARA SER UTILIZADOS EN ESTA DGP</t>
  </si>
  <si>
    <t>B1500000059</t>
  </si>
  <si>
    <t xml:space="preserve"> ADQUISICION DE TONER Y CARTUCHOS, PARA SER UTIZADOS EN ESTA DGP</t>
  </si>
  <si>
    <t>B1500001734</t>
  </si>
  <si>
    <t>ALTICE</t>
  </si>
  <si>
    <t xml:space="preserve"> SERVICIOS TELEFONICOS, INTERNET Y TELECABLE DE ESTA SEDE CENTRAL</t>
  </si>
  <si>
    <t>B1500052503</t>
  </si>
  <si>
    <t>MANTENIMIENTO GENERAL AL VEHICULO NISSAN X-TRAIL PLACA EGO2766 ASIGNADO A LA DIRECTORA JURIDICA, LICDA. SOL ANGEL MARIA RODRIGUEZ</t>
  </si>
  <si>
    <t>B1500025534</t>
  </si>
  <si>
    <t>INSTALACION DE BATERIA  AL VEHICULO NISSAN X-TRAIL PLACA EGO2763 ASIGNADO AL DIRECTOR DE EMISION Y RENOVACION</t>
  </si>
  <si>
    <t>B1500025552</t>
  </si>
  <si>
    <t xml:space="preserve">MANTENIMIENTO GENERAL AL VEHICULO NISSAN URBAN PLACA El01122 ASIGNADO A TRANPORTACION. </t>
  </si>
  <si>
    <t>B1500025555</t>
  </si>
  <si>
    <t>P&amp;D RECYCLING, SRL</t>
  </si>
  <si>
    <t>LIMPIEZA DEL TANQUE DE GASOIL DE LA PLANTA ELECTRICA  Y TRATAMIENTO DE RESIDUOS OLEOSO DE LA OPP DE LA VEGA</t>
  </si>
  <si>
    <t>B1500000190</t>
  </si>
  <si>
    <t>APORTE PARA EL SOSTENIMIENTO DE LA OPERACION DEL ESPACIO QUE OCUPA LA OFICINA PUNTO GOB EXPRESO DE ESTA DGP,</t>
  </si>
  <si>
    <t>B1500002336</t>
  </si>
  <si>
    <t>INSTITUTO NACIONAL DE AGUA POTABLES Y ALC.</t>
  </si>
  <si>
    <t>SUMINISTRO DE AGUA Y ALCANTARRILLADO,DE LAS OPP MONTECRISTI, AZUA, NAGUA, SAN PEDRO DE MACORIS, SAN FRANCISCO DE MACORIS Y BARAHONA DE ESTA DGP</t>
  </si>
  <si>
    <t>B15000303041</t>
  </si>
  <si>
    <t xml:space="preserve">FRANCISCO ARISTY DE CASTRO </t>
  </si>
  <si>
    <t>CONTRATACION SERVICIOS DE NOTARIOS PARA ESTA DGP.</t>
  </si>
  <si>
    <t>B1500000103</t>
  </si>
  <si>
    <t>AYUNTAMIENTO DE BARAHONA</t>
  </si>
  <si>
    <t>FACTURA POR CONCEPTO  DE SERVICIO DE ASEO, DE LA OPP DE BARAHONA , DE ESTA DGP</t>
  </si>
  <si>
    <t>B1500001750</t>
  </si>
  <si>
    <t xml:space="preserve">EDYJCSA, SRL </t>
  </si>
  <si>
    <t>ADQUISICION DE MATERIALES DE OFICINA PARA ESTA DGP</t>
  </si>
  <si>
    <t>B1500000584</t>
  </si>
  <si>
    <t>COMBUSTIBLES ECOLOGICOS DE LA AVENIDA PASEO DE LOS REYES CATOLICOS, SRL.</t>
  </si>
  <si>
    <t>ADQUISICION DE GASOIL PREMIUN A GRANEL, PARA LAS PLANTAS ELECTRICAS DE EMERGENCIA DE ESTA DGP</t>
  </si>
  <si>
    <t>B1500000091</t>
  </si>
  <si>
    <t>B1500002443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</si>
</sst>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,000.00"/>
    <numFmt numFmtId="166" formatCode="d/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4" fontId="13" fillId="2" borderId="1" xfId="1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4" fontId="11" fillId="2" borderId="4" xfId="1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right"/>
    </xf>
    <xf numFmtId="164" fontId="13" fillId="2" borderId="1" xfId="1" applyNumberFormat="1" applyFont="1" applyFill="1" applyBorder="1" applyAlignment="1">
      <alignment horizontal="right"/>
    </xf>
    <xf numFmtId="43" fontId="13" fillId="2" borderId="1" xfId="1" applyFont="1" applyFill="1" applyBorder="1" applyAlignment="1">
      <alignment horizontal="right"/>
    </xf>
    <xf numFmtId="4" fontId="12" fillId="2" borderId="1" xfId="0" applyNumberFormat="1" applyFont="1" applyFill="1" applyBorder="1" applyAlignment="1" applyProtection="1">
      <alignment wrapText="1"/>
      <protection locked="0"/>
    </xf>
    <xf numFmtId="0" fontId="2" fillId="2" borderId="5" xfId="0" applyFont="1" applyFill="1" applyBorder="1"/>
    <xf numFmtId="0" fontId="2" fillId="2" borderId="8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/>
    <xf numFmtId="14" fontId="8" fillId="2" borderId="5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4" fontId="13" fillId="2" borderId="11" xfId="0" applyNumberFormat="1" applyFont="1" applyFill="1" applyBorder="1" applyAlignment="1">
      <alignment horizontal="right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8" fillId="2" borderId="6" xfId="0" applyFont="1" applyFill="1" applyBorder="1" applyAlignment="1">
      <alignment horizontal="center"/>
    </xf>
    <xf numFmtId="4" fontId="13" fillId="2" borderId="2" xfId="1" applyNumberFormat="1" applyFont="1" applyFill="1" applyBorder="1" applyAlignment="1">
      <alignment wrapText="1"/>
    </xf>
    <xf numFmtId="0" fontId="13" fillId="2" borderId="1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13" fillId="2" borderId="15" xfId="0" applyFont="1" applyFill="1" applyBorder="1" applyAlignment="1">
      <alignment horizontal="left" vertical="center" wrapText="1"/>
    </xf>
    <xf numFmtId="14" fontId="13" fillId="2" borderId="16" xfId="0" applyNumberFormat="1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wrapText="1"/>
    </xf>
    <xf numFmtId="1" fontId="11" fillId="2" borderId="1" xfId="0" applyNumberFormat="1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14" fontId="13" fillId="2" borderId="11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right" wrapText="1"/>
    </xf>
    <xf numFmtId="43" fontId="13" fillId="2" borderId="1" xfId="1" applyFont="1" applyFill="1" applyBorder="1" applyAlignment="1">
      <alignment horizontal="right" wrapText="1"/>
    </xf>
    <xf numFmtId="4" fontId="17" fillId="0" borderId="22" xfId="0" applyNumberFormat="1" applyFont="1" applyBorder="1" applyAlignment="1">
      <alignment horizontal="right" vertical="center" wrapText="1"/>
    </xf>
    <xf numFmtId="4" fontId="16" fillId="0" borderId="9" xfId="0" applyNumberFormat="1" applyFont="1" applyBorder="1"/>
    <xf numFmtId="4" fontId="17" fillId="0" borderId="1" xfId="0" applyNumberFormat="1" applyFont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5" fillId="2" borderId="6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377825</xdr:colOff>
      <xdr:row>0</xdr:row>
      <xdr:rowOff>0</xdr:rowOff>
    </xdr:from>
    <xdr:to>
      <xdr:col>1</xdr:col>
      <xdr:colOff>1517341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0975" y="0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8"/>
  <sheetViews>
    <sheetView tabSelected="1" zoomScaleNormal="100" workbookViewId="0">
      <selection activeCell="F127" sqref="F127"/>
    </sheetView>
  </sheetViews>
  <sheetFormatPr defaultColWidth="11.42578125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68" t="s">
        <v>133</v>
      </c>
      <c r="B2" s="68"/>
      <c r="C2" s="68"/>
      <c r="D2" s="68"/>
      <c r="E2" s="68"/>
      <c r="F2" s="68"/>
      <c r="G2" s="68"/>
      <c r="H2" s="68"/>
      <c r="I2" s="2"/>
      <c r="J2" s="2"/>
    </row>
    <row r="3" spans="1:10" ht="15" customHeight="1" x14ac:dyDescent="0.25">
      <c r="A3" s="69" t="s">
        <v>156</v>
      </c>
      <c r="B3" s="69"/>
      <c r="C3" s="69"/>
      <c r="D3" s="69"/>
      <c r="E3" s="69"/>
      <c r="F3" s="69"/>
      <c r="G3" s="69"/>
      <c r="H3" s="69"/>
    </row>
    <row r="4" spans="1:10" ht="12.75" customHeight="1" x14ac:dyDescent="0.25">
      <c r="A4" s="70" t="s">
        <v>157</v>
      </c>
      <c r="B4" s="70"/>
      <c r="C4" s="70"/>
      <c r="D4" s="70"/>
      <c r="E4" s="70"/>
      <c r="F4" s="70"/>
      <c r="G4" s="70"/>
      <c r="H4" s="70"/>
    </row>
    <row r="5" spans="1:10" ht="15" customHeight="1" thickBot="1" x14ac:dyDescent="0.3">
      <c r="A5" s="71" t="s">
        <v>203</v>
      </c>
      <c r="B5" s="71"/>
      <c r="C5" s="71"/>
      <c r="D5" s="71"/>
      <c r="E5" s="71"/>
      <c r="F5" s="71"/>
      <c r="G5" s="71"/>
      <c r="H5" s="71"/>
    </row>
    <row r="6" spans="1:10" ht="44.25" customHeight="1" thickBot="1" x14ac:dyDescent="0.3">
      <c r="A6" s="54" t="s">
        <v>0</v>
      </c>
      <c r="B6" s="55" t="s">
        <v>1</v>
      </c>
      <c r="C6" s="56" t="s">
        <v>2</v>
      </c>
      <c r="D6" s="56" t="s">
        <v>3</v>
      </c>
      <c r="E6" s="56" t="s">
        <v>155</v>
      </c>
      <c r="F6" s="56" t="s">
        <v>4</v>
      </c>
      <c r="G6" s="57" t="s">
        <v>204</v>
      </c>
      <c r="H6" s="58" t="s">
        <v>205</v>
      </c>
    </row>
    <row r="7" spans="1:10" ht="44.25" customHeight="1" x14ac:dyDescent="0.25">
      <c r="A7" s="44" t="s">
        <v>207</v>
      </c>
      <c r="B7" s="42" t="s">
        <v>208</v>
      </c>
      <c r="C7" s="46" t="s">
        <v>209</v>
      </c>
      <c r="D7" s="45">
        <v>45138</v>
      </c>
      <c r="E7" s="59">
        <v>19824</v>
      </c>
      <c r="F7" s="4" t="s">
        <v>160</v>
      </c>
      <c r="G7" s="41">
        <v>0</v>
      </c>
      <c r="H7" s="61">
        <f>+E7-G7</f>
        <v>19824</v>
      </c>
    </row>
    <row r="8" spans="1:10" ht="48.75" customHeight="1" x14ac:dyDescent="0.25">
      <c r="A8" s="14" t="s">
        <v>210</v>
      </c>
      <c r="B8" s="5" t="s">
        <v>211</v>
      </c>
      <c r="C8" s="4" t="s">
        <v>212</v>
      </c>
      <c r="D8" s="15">
        <v>45138</v>
      </c>
      <c r="E8" s="11">
        <v>39648</v>
      </c>
      <c r="F8" s="4" t="s">
        <v>160</v>
      </c>
      <c r="G8" s="41">
        <v>0</v>
      </c>
      <c r="H8" s="61">
        <f t="shared" ref="H8:H24" si="0">+E8-G8</f>
        <v>39648</v>
      </c>
    </row>
    <row r="9" spans="1:10" ht="44.25" customHeight="1" x14ac:dyDescent="0.25">
      <c r="A9" s="14" t="s">
        <v>213</v>
      </c>
      <c r="B9" s="5" t="s">
        <v>214</v>
      </c>
      <c r="C9" s="4" t="s">
        <v>215</v>
      </c>
      <c r="D9" s="15">
        <v>45138</v>
      </c>
      <c r="E9" s="11">
        <v>53631</v>
      </c>
      <c r="F9" s="4" t="s">
        <v>160</v>
      </c>
      <c r="G9" s="41">
        <v>0</v>
      </c>
      <c r="H9" s="61">
        <f t="shared" si="0"/>
        <v>53631</v>
      </c>
    </row>
    <row r="10" spans="1:10" ht="44.25" customHeight="1" x14ac:dyDescent="0.25">
      <c r="A10" s="14" t="s">
        <v>216</v>
      </c>
      <c r="B10" s="6" t="s">
        <v>217</v>
      </c>
      <c r="C10" s="4" t="s">
        <v>218</v>
      </c>
      <c r="D10" s="15">
        <v>45138</v>
      </c>
      <c r="E10" s="11">
        <v>1000</v>
      </c>
      <c r="F10" s="4" t="s">
        <v>160</v>
      </c>
      <c r="G10" s="41">
        <v>0</v>
      </c>
      <c r="H10" s="61">
        <f t="shared" si="0"/>
        <v>1000</v>
      </c>
    </row>
    <row r="11" spans="1:10" ht="44.25" customHeight="1" x14ac:dyDescent="0.25">
      <c r="A11" s="14" t="s">
        <v>213</v>
      </c>
      <c r="B11" s="5" t="s">
        <v>219</v>
      </c>
      <c r="C11" s="4" t="s">
        <v>220</v>
      </c>
      <c r="D11" s="15">
        <v>45134</v>
      </c>
      <c r="E11" s="11">
        <v>113162</v>
      </c>
      <c r="F11" s="4" t="s">
        <v>160</v>
      </c>
      <c r="G11" s="41">
        <v>0</v>
      </c>
      <c r="H11" s="61">
        <f t="shared" ref="H11" si="1">+E11-G11</f>
        <v>113162</v>
      </c>
    </row>
    <row r="12" spans="1:10" ht="44.25" customHeight="1" x14ac:dyDescent="0.25">
      <c r="A12" s="44" t="s">
        <v>207</v>
      </c>
      <c r="B12" s="42" t="s">
        <v>221</v>
      </c>
      <c r="C12" s="46" t="s">
        <v>222</v>
      </c>
      <c r="D12" s="45">
        <v>45132</v>
      </c>
      <c r="E12" s="59">
        <v>59100.3</v>
      </c>
      <c r="F12" s="4" t="s">
        <v>160</v>
      </c>
      <c r="G12" s="41">
        <v>0</v>
      </c>
      <c r="H12" s="61">
        <f t="shared" si="0"/>
        <v>59100.3</v>
      </c>
    </row>
    <row r="13" spans="1:10" ht="44.25" customHeight="1" x14ac:dyDescent="0.25">
      <c r="A13" s="14" t="s">
        <v>194</v>
      </c>
      <c r="B13" s="5" t="s">
        <v>223</v>
      </c>
      <c r="C13" s="4" t="s">
        <v>224</v>
      </c>
      <c r="D13" s="15">
        <v>45132</v>
      </c>
      <c r="E13" s="11">
        <v>202659.1</v>
      </c>
      <c r="F13" s="4" t="s">
        <v>160</v>
      </c>
      <c r="G13" s="41">
        <v>0</v>
      </c>
      <c r="H13" s="61">
        <f t="shared" si="0"/>
        <v>202659.1</v>
      </c>
    </row>
    <row r="14" spans="1:10" ht="44.25" customHeight="1" x14ac:dyDescent="0.25">
      <c r="A14" s="44" t="s">
        <v>225</v>
      </c>
      <c r="B14" s="42" t="s">
        <v>226</v>
      </c>
      <c r="C14" s="46" t="s">
        <v>227</v>
      </c>
      <c r="D14" s="45">
        <v>45132</v>
      </c>
      <c r="E14" s="59">
        <v>360129.34</v>
      </c>
      <c r="F14" s="4" t="s">
        <v>160</v>
      </c>
      <c r="G14" s="41">
        <v>0</v>
      </c>
      <c r="H14" s="61">
        <f t="shared" si="0"/>
        <v>360129.34</v>
      </c>
    </row>
    <row r="15" spans="1:10" ht="56.25" customHeight="1" x14ac:dyDescent="0.25">
      <c r="A15" s="44" t="s">
        <v>197</v>
      </c>
      <c r="B15" s="42" t="s">
        <v>228</v>
      </c>
      <c r="C15" s="46" t="s">
        <v>229</v>
      </c>
      <c r="D15" s="45">
        <v>45124</v>
      </c>
      <c r="E15" s="59">
        <v>15830.34</v>
      </c>
      <c r="F15" s="4" t="s">
        <v>160</v>
      </c>
      <c r="G15" s="41">
        <v>0</v>
      </c>
      <c r="H15" s="61">
        <f t="shared" si="0"/>
        <v>15830.34</v>
      </c>
    </row>
    <row r="16" spans="1:10" ht="55.5" customHeight="1" x14ac:dyDescent="0.25">
      <c r="A16" s="44" t="s">
        <v>197</v>
      </c>
      <c r="B16" s="42" t="s">
        <v>230</v>
      </c>
      <c r="C16" s="46" t="s">
        <v>231</v>
      </c>
      <c r="D16" s="45">
        <v>45124</v>
      </c>
      <c r="E16" s="59">
        <v>3766.63</v>
      </c>
      <c r="F16" s="4" t="s">
        <v>160</v>
      </c>
      <c r="G16" s="41">
        <v>0</v>
      </c>
      <c r="H16" s="61">
        <f t="shared" si="0"/>
        <v>3766.63</v>
      </c>
    </row>
    <row r="17" spans="1:9" ht="44.25" customHeight="1" x14ac:dyDescent="0.25">
      <c r="A17" s="44" t="s">
        <v>197</v>
      </c>
      <c r="B17" s="42" t="s">
        <v>232</v>
      </c>
      <c r="C17" s="46" t="s">
        <v>233</v>
      </c>
      <c r="D17" s="45">
        <v>45124</v>
      </c>
      <c r="E17" s="59">
        <v>38785.31</v>
      </c>
      <c r="F17" s="4" t="s">
        <v>160</v>
      </c>
      <c r="G17" s="41">
        <v>0</v>
      </c>
      <c r="H17" s="61">
        <f t="shared" si="0"/>
        <v>38785.31</v>
      </c>
    </row>
    <row r="18" spans="1:9" ht="60.75" customHeight="1" x14ac:dyDescent="0.25">
      <c r="A18" s="44" t="s">
        <v>234</v>
      </c>
      <c r="B18" s="42" t="s">
        <v>235</v>
      </c>
      <c r="C18" s="46" t="s">
        <v>236</v>
      </c>
      <c r="D18" s="45">
        <v>45124</v>
      </c>
      <c r="E18" s="59">
        <v>45000</v>
      </c>
      <c r="F18" s="4" t="s">
        <v>160</v>
      </c>
      <c r="G18" s="41">
        <v>0</v>
      </c>
      <c r="H18" s="61">
        <f t="shared" si="0"/>
        <v>45000</v>
      </c>
    </row>
    <row r="19" spans="1:9" ht="70.5" customHeight="1" x14ac:dyDescent="0.25">
      <c r="A19" s="44" t="s">
        <v>178</v>
      </c>
      <c r="B19" s="42" t="s">
        <v>237</v>
      </c>
      <c r="C19" s="46" t="s">
        <v>238</v>
      </c>
      <c r="D19" s="45">
        <v>45120</v>
      </c>
      <c r="E19" s="59">
        <v>246000</v>
      </c>
      <c r="F19" s="4" t="s">
        <v>160</v>
      </c>
      <c r="G19" s="41">
        <v>0</v>
      </c>
      <c r="H19" s="61">
        <f t="shared" si="0"/>
        <v>246000</v>
      </c>
    </row>
    <row r="20" spans="1:9" ht="83.25" customHeight="1" x14ac:dyDescent="0.25">
      <c r="A20" s="44" t="s">
        <v>239</v>
      </c>
      <c r="B20" s="42" t="s">
        <v>240</v>
      </c>
      <c r="C20" s="46" t="s">
        <v>241</v>
      </c>
      <c r="D20" s="45">
        <v>45120</v>
      </c>
      <c r="E20" s="59">
        <v>7530</v>
      </c>
      <c r="F20" s="4" t="s">
        <v>160</v>
      </c>
      <c r="G20" s="41">
        <v>0</v>
      </c>
      <c r="H20" s="61">
        <f t="shared" si="0"/>
        <v>7530</v>
      </c>
    </row>
    <row r="21" spans="1:9" ht="56.25" customHeight="1" x14ac:dyDescent="0.25">
      <c r="A21" s="5" t="s">
        <v>242</v>
      </c>
      <c r="B21" s="5" t="s">
        <v>243</v>
      </c>
      <c r="C21" s="4" t="s">
        <v>244</v>
      </c>
      <c r="D21" s="15">
        <v>45120</v>
      </c>
      <c r="E21" s="11">
        <v>47200</v>
      </c>
      <c r="F21" s="4" t="s">
        <v>160</v>
      </c>
      <c r="G21" s="9">
        <v>0</v>
      </c>
      <c r="H21" s="63">
        <f t="shared" si="0"/>
        <v>47200</v>
      </c>
    </row>
    <row r="22" spans="1:9" ht="56.25" customHeight="1" x14ac:dyDescent="0.25">
      <c r="A22" s="5" t="s">
        <v>245</v>
      </c>
      <c r="B22" s="5" t="s">
        <v>246</v>
      </c>
      <c r="C22" s="4" t="s">
        <v>247</v>
      </c>
      <c r="D22" s="15">
        <v>45120</v>
      </c>
      <c r="E22" s="11">
        <v>1000</v>
      </c>
      <c r="F22" s="4" t="s">
        <v>160</v>
      </c>
      <c r="G22" s="9">
        <v>0</v>
      </c>
      <c r="H22" s="63">
        <f t="shared" si="0"/>
        <v>1000</v>
      </c>
    </row>
    <row r="23" spans="1:9" ht="56.25" customHeight="1" x14ac:dyDescent="0.25">
      <c r="A23" s="5" t="s">
        <v>248</v>
      </c>
      <c r="B23" s="5" t="s">
        <v>249</v>
      </c>
      <c r="C23" s="4" t="s">
        <v>250</v>
      </c>
      <c r="D23" s="15">
        <v>45119</v>
      </c>
      <c r="E23" s="11">
        <v>1169888.5</v>
      </c>
      <c r="F23" s="4" t="s">
        <v>160</v>
      </c>
      <c r="G23" s="9">
        <v>0</v>
      </c>
      <c r="H23" s="63">
        <f t="shared" si="0"/>
        <v>1169888.5</v>
      </c>
    </row>
    <row r="24" spans="1:9" ht="56.25" customHeight="1" x14ac:dyDescent="0.25">
      <c r="A24" s="5" t="s">
        <v>251</v>
      </c>
      <c r="B24" s="5" t="s">
        <v>252</v>
      </c>
      <c r="C24" s="4" t="s">
        <v>253</v>
      </c>
      <c r="D24" s="15">
        <v>45118</v>
      </c>
      <c r="E24" s="11">
        <v>173347.5</v>
      </c>
      <c r="F24" s="4" t="s">
        <v>160</v>
      </c>
      <c r="G24" s="9">
        <v>0</v>
      </c>
      <c r="H24" s="63">
        <f t="shared" si="0"/>
        <v>173347.5</v>
      </c>
    </row>
    <row r="25" spans="1:9" ht="56.25" customHeight="1" x14ac:dyDescent="0.25">
      <c r="A25" s="5" t="s">
        <v>195</v>
      </c>
      <c r="B25" s="5" t="s">
        <v>196</v>
      </c>
      <c r="C25" s="5" t="s">
        <v>191</v>
      </c>
      <c r="D25" s="15">
        <v>45105</v>
      </c>
      <c r="E25" s="11">
        <v>262314</v>
      </c>
      <c r="F25" s="4" t="s">
        <v>160</v>
      </c>
      <c r="G25" s="9">
        <v>0</v>
      </c>
      <c r="H25" s="63">
        <f>+E25-G25</f>
        <v>262314</v>
      </c>
    </row>
    <row r="26" spans="1:9" ht="56.25" customHeight="1" x14ac:dyDescent="0.25">
      <c r="A26" s="5" t="s">
        <v>178</v>
      </c>
      <c r="B26" s="5" t="s">
        <v>192</v>
      </c>
      <c r="C26" s="5" t="s">
        <v>193</v>
      </c>
      <c r="D26" s="15">
        <v>45090</v>
      </c>
      <c r="E26" s="11">
        <v>246000</v>
      </c>
      <c r="F26" s="4" t="s">
        <v>160</v>
      </c>
      <c r="G26" s="9">
        <v>0</v>
      </c>
      <c r="H26" s="50">
        <f>+E26</f>
        <v>246000</v>
      </c>
    </row>
    <row r="27" spans="1:9" ht="56.25" customHeight="1" x14ac:dyDescent="0.25">
      <c r="A27" s="4" t="s">
        <v>201</v>
      </c>
      <c r="B27" s="5" t="s">
        <v>202</v>
      </c>
      <c r="C27" s="64" t="s">
        <v>254</v>
      </c>
      <c r="D27" s="7">
        <v>45070</v>
      </c>
      <c r="E27" s="11">
        <v>2640</v>
      </c>
      <c r="F27" s="4" t="s">
        <v>160</v>
      </c>
      <c r="G27" s="9">
        <v>0</v>
      </c>
      <c r="H27" s="50">
        <f>+E27</f>
        <v>2640</v>
      </c>
    </row>
    <row r="28" spans="1:9" ht="56.25" customHeight="1" x14ac:dyDescent="0.25">
      <c r="A28" s="4" t="s">
        <v>178</v>
      </c>
      <c r="B28" s="4" t="s">
        <v>188</v>
      </c>
      <c r="C28" s="4" t="s">
        <v>189</v>
      </c>
      <c r="D28" s="10">
        <v>45062</v>
      </c>
      <c r="E28" s="24">
        <v>246000</v>
      </c>
      <c r="F28" s="4" t="s">
        <v>160</v>
      </c>
      <c r="G28" s="9">
        <v>0</v>
      </c>
      <c r="H28" s="50">
        <f t="shared" ref="H28:H29" si="2">+E28</f>
        <v>246000</v>
      </c>
    </row>
    <row r="29" spans="1:9" ht="56.25" customHeight="1" x14ac:dyDescent="0.25">
      <c r="A29" s="4" t="s">
        <v>178</v>
      </c>
      <c r="B29" s="4" t="s">
        <v>186</v>
      </c>
      <c r="C29" s="4" t="s">
        <v>187</v>
      </c>
      <c r="D29" s="10">
        <v>45034</v>
      </c>
      <c r="E29" s="24">
        <v>246000</v>
      </c>
      <c r="F29" s="4" t="s">
        <v>160</v>
      </c>
      <c r="G29" s="9">
        <v>0</v>
      </c>
      <c r="H29" s="50">
        <f t="shared" si="2"/>
        <v>246000</v>
      </c>
    </row>
    <row r="30" spans="1:9" ht="88.5" customHeight="1" x14ac:dyDescent="0.25">
      <c r="A30" s="4" t="s">
        <v>178</v>
      </c>
      <c r="B30" s="4" t="s">
        <v>184</v>
      </c>
      <c r="C30" s="4" t="s">
        <v>185</v>
      </c>
      <c r="D30" s="10">
        <v>45000</v>
      </c>
      <c r="E30" s="24">
        <v>246000</v>
      </c>
      <c r="F30" s="4" t="s">
        <v>160</v>
      </c>
      <c r="G30" s="9">
        <v>0</v>
      </c>
      <c r="H30" s="50">
        <f t="shared" ref="H30:H61" si="3">+E30-G30</f>
        <v>246000</v>
      </c>
      <c r="I30" s="3"/>
    </row>
    <row r="31" spans="1:9" ht="72.75" customHeight="1" x14ac:dyDescent="0.25">
      <c r="A31" s="4" t="s">
        <v>178</v>
      </c>
      <c r="B31" s="4" t="s">
        <v>180</v>
      </c>
      <c r="C31" s="4" t="s">
        <v>181</v>
      </c>
      <c r="D31" s="10">
        <v>44971</v>
      </c>
      <c r="E31" s="24">
        <v>370000</v>
      </c>
      <c r="F31" s="4" t="s">
        <v>160</v>
      </c>
      <c r="G31" s="9">
        <v>0</v>
      </c>
      <c r="H31" s="50">
        <f t="shared" si="3"/>
        <v>370000</v>
      </c>
      <c r="I31" s="3"/>
    </row>
    <row r="32" spans="1:9" ht="90.75" customHeight="1" x14ac:dyDescent="0.25">
      <c r="A32" s="4" t="s">
        <v>178</v>
      </c>
      <c r="B32" s="4" t="s">
        <v>182</v>
      </c>
      <c r="C32" s="4" t="s">
        <v>183</v>
      </c>
      <c r="D32" s="10">
        <v>44971</v>
      </c>
      <c r="E32" s="24">
        <v>246000</v>
      </c>
      <c r="F32" s="4" t="s">
        <v>160</v>
      </c>
      <c r="G32" s="9">
        <v>0</v>
      </c>
      <c r="H32" s="50">
        <f t="shared" si="3"/>
        <v>246000</v>
      </c>
      <c r="I32" s="3"/>
    </row>
    <row r="33" spans="1:9" ht="45" customHeight="1" x14ac:dyDescent="0.25">
      <c r="A33" s="5" t="s">
        <v>198</v>
      </c>
      <c r="B33" s="5" t="s">
        <v>199</v>
      </c>
      <c r="C33" s="4" t="s">
        <v>200</v>
      </c>
      <c r="D33" s="15">
        <v>44952</v>
      </c>
      <c r="E33" s="60">
        <v>72024.56</v>
      </c>
      <c r="F33" s="4" t="s">
        <v>160</v>
      </c>
      <c r="G33" s="9">
        <v>0</v>
      </c>
      <c r="H33" s="50">
        <f>+E33</f>
        <v>72024.56</v>
      </c>
      <c r="I33" s="3"/>
    </row>
    <row r="34" spans="1:9" ht="49.5" customHeight="1" x14ac:dyDescent="0.25">
      <c r="A34" s="4" t="s">
        <v>167</v>
      </c>
      <c r="B34" s="4" t="s">
        <v>166</v>
      </c>
      <c r="C34" s="4" t="s">
        <v>168</v>
      </c>
      <c r="D34" s="10">
        <v>44553</v>
      </c>
      <c r="E34" s="24">
        <v>47200</v>
      </c>
      <c r="F34" s="4" t="s">
        <v>160</v>
      </c>
      <c r="G34" s="9">
        <v>0</v>
      </c>
      <c r="H34" s="50">
        <f t="shared" si="3"/>
        <v>47200</v>
      </c>
      <c r="I34" s="3"/>
    </row>
    <row r="35" spans="1:9" ht="48.75" customHeight="1" x14ac:dyDescent="0.25">
      <c r="A35" s="4" t="s">
        <v>26</v>
      </c>
      <c r="B35" s="4" t="s">
        <v>59</v>
      </c>
      <c r="C35" s="4" t="s">
        <v>96</v>
      </c>
      <c r="D35" s="10">
        <v>44032</v>
      </c>
      <c r="E35" s="24">
        <v>20833.330000000002</v>
      </c>
      <c r="F35" s="16" t="s">
        <v>5</v>
      </c>
      <c r="G35" s="9">
        <v>0</v>
      </c>
      <c r="H35" s="50">
        <f t="shared" si="3"/>
        <v>20833.330000000002</v>
      </c>
      <c r="I35" s="3"/>
    </row>
    <row r="36" spans="1:9" ht="84" customHeight="1" x14ac:dyDescent="0.25">
      <c r="A36" s="4" t="s">
        <v>26</v>
      </c>
      <c r="B36" s="4" t="s">
        <v>60</v>
      </c>
      <c r="C36" s="4" t="s">
        <v>97</v>
      </c>
      <c r="D36" s="10">
        <v>44032</v>
      </c>
      <c r="E36" s="24">
        <v>20833.330000000002</v>
      </c>
      <c r="F36" s="16" t="s">
        <v>5</v>
      </c>
      <c r="G36" s="9">
        <v>0</v>
      </c>
      <c r="H36" s="50">
        <f t="shared" si="3"/>
        <v>20833.330000000002</v>
      </c>
      <c r="I36" s="3"/>
    </row>
    <row r="37" spans="1:9" ht="47.25" customHeight="1" x14ac:dyDescent="0.25">
      <c r="A37" s="4" t="s">
        <v>26</v>
      </c>
      <c r="B37" s="4" t="s">
        <v>61</v>
      </c>
      <c r="C37" s="4" t="s">
        <v>98</v>
      </c>
      <c r="D37" s="10">
        <v>44032</v>
      </c>
      <c r="E37" s="24">
        <v>125000</v>
      </c>
      <c r="F37" s="16" t="s">
        <v>5</v>
      </c>
      <c r="G37" s="9">
        <v>0</v>
      </c>
      <c r="H37" s="50">
        <f t="shared" si="3"/>
        <v>125000</v>
      </c>
      <c r="I37" s="3"/>
    </row>
    <row r="38" spans="1:9" ht="57" customHeight="1" x14ac:dyDescent="0.25">
      <c r="A38" s="4" t="s">
        <v>26</v>
      </c>
      <c r="B38" s="4" t="s">
        <v>62</v>
      </c>
      <c r="C38" s="4" t="s">
        <v>99</v>
      </c>
      <c r="D38" s="10">
        <v>44032</v>
      </c>
      <c r="E38" s="24">
        <v>20833.330000000002</v>
      </c>
      <c r="F38" s="16" t="s">
        <v>5</v>
      </c>
      <c r="G38" s="9">
        <v>0</v>
      </c>
      <c r="H38" s="50">
        <f t="shared" si="3"/>
        <v>20833.330000000002</v>
      </c>
      <c r="I38" s="3"/>
    </row>
    <row r="39" spans="1:9" ht="55.5" customHeight="1" x14ac:dyDescent="0.25">
      <c r="A39" s="4" t="s">
        <v>26</v>
      </c>
      <c r="B39" s="4" t="s">
        <v>63</v>
      </c>
      <c r="C39" s="4" t="s">
        <v>100</v>
      </c>
      <c r="D39" s="10">
        <v>44032</v>
      </c>
      <c r="E39" s="24">
        <v>20833.330000000002</v>
      </c>
      <c r="F39" s="16" t="s">
        <v>5</v>
      </c>
      <c r="G39" s="9">
        <v>0</v>
      </c>
      <c r="H39" s="50">
        <f t="shared" si="3"/>
        <v>20833.330000000002</v>
      </c>
      <c r="I39" s="3"/>
    </row>
    <row r="40" spans="1:9" ht="51.75" customHeight="1" x14ac:dyDescent="0.25">
      <c r="A40" s="4" t="s">
        <v>26</v>
      </c>
      <c r="B40" s="4" t="s">
        <v>64</v>
      </c>
      <c r="C40" s="4" t="s">
        <v>101</v>
      </c>
      <c r="D40" s="10">
        <v>44032</v>
      </c>
      <c r="E40" s="24">
        <v>20833.330000000002</v>
      </c>
      <c r="F40" s="16" t="s">
        <v>5</v>
      </c>
      <c r="G40" s="9">
        <v>0</v>
      </c>
      <c r="H40" s="50">
        <f t="shared" si="3"/>
        <v>20833.330000000002</v>
      </c>
      <c r="I40" s="3"/>
    </row>
    <row r="41" spans="1:9" ht="42" customHeight="1" x14ac:dyDescent="0.25">
      <c r="A41" s="4" t="s">
        <v>26</v>
      </c>
      <c r="B41" s="4" t="s">
        <v>164</v>
      </c>
      <c r="C41" s="22" t="s">
        <v>163</v>
      </c>
      <c r="D41" s="10">
        <v>44032</v>
      </c>
      <c r="E41" s="24">
        <v>20833.330000000002</v>
      </c>
      <c r="F41" s="16" t="s">
        <v>5</v>
      </c>
      <c r="G41" s="9">
        <v>0</v>
      </c>
      <c r="H41" s="50">
        <f t="shared" si="3"/>
        <v>20833.330000000002</v>
      </c>
      <c r="I41" s="3"/>
    </row>
    <row r="42" spans="1:9" ht="46.5" customHeight="1" x14ac:dyDescent="0.25">
      <c r="A42" s="4" t="s">
        <v>132</v>
      </c>
      <c r="B42" s="4" t="s">
        <v>169</v>
      </c>
      <c r="C42" s="4" t="s">
        <v>131</v>
      </c>
      <c r="D42" s="7">
        <v>44032</v>
      </c>
      <c r="E42" s="24">
        <v>12975</v>
      </c>
      <c r="F42" s="4" t="s">
        <v>160</v>
      </c>
      <c r="G42" s="9">
        <v>0</v>
      </c>
      <c r="H42" s="50">
        <f t="shared" si="3"/>
        <v>12975</v>
      </c>
      <c r="I42" s="3"/>
    </row>
    <row r="43" spans="1:9" ht="48.75" customHeight="1" x14ac:dyDescent="0.25">
      <c r="A43" s="4" t="s">
        <v>23</v>
      </c>
      <c r="B43" s="4" t="s">
        <v>25</v>
      </c>
      <c r="C43" s="22" t="s">
        <v>24</v>
      </c>
      <c r="D43" s="10">
        <v>43711</v>
      </c>
      <c r="E43" s="24">
        <v>4922.04</v>
      </c>
      <c r="F43" s="16" t="s">
        <v>5</v>
      </c>
      <c r="G43" s="9">
        <v>0</v>
      </c>
      <c r="H43" s="50">
        <f t="shared" si="3"/>
        <v>4922.04</v>
      </c>
      <c r="I43" s="3"/>
    </row>
    <row r="44" spans="1:9" ht="57.75" customHeight="1" x14ac:dyDescent="0.25">
      <c r="A44" s="4" t="s">
        <v>26</v>
      </c>
      <c r="B44" s="4" t="s">
        <v>58</v>
      </c>
      <c r="C44" s="4" t="s">
        <v>95</v>
      </c>
      <c r="D44" s="10">
        <v>43634</v>
      </c>
      <c r="E44" s="24">
        <v>20833.330000000002</v>
      </c>
      <c r="F44" s="16" t="s">
        <v>5</v>
      </c>
      <c r="G44" s="9">
        <v>0</v>
      </c>
      <c r="H44" s="50">
        <f t="shared" si="3"/>
        <v>20833.330000000002</v>
      </c>
      <c r="I44" s="3"/>
    </row>
    <row r="45" spans="1:9" ht="59.25" customHeight="1" x14ac:dyDescent="0.25">
      <c r="A45" s="4" t="s">
        <v>26</v>
      </c>
      <c r="B45" s="4" t="s">
        <v>57</v>
      </c>
      <c r="C45" s="4" t="s">
        <v>94</v>
      </c>
      <c r="D45" s="10">
        <v>43607</v>
      </c>
      <c r="E45" s="24">
        <v>20833.330000000002</v>
      </c>
      <c r="F45" s="16" t="s">
        <v>5</v>
      </c>
      <c r="G45" s="9">
        <v>0</v>
      </c>
      <c r="H45" s="50">
        <f t="shared" si="3"/>
        <v>20833.330000000002</v>
      </c>
      <c r="I45" s="3"/>
    </row>
    <row r="46" spans="1:9" ht="60.75" customHeight="1" x14ac:dyDescent="0.25">
      <c r="A46" s="4" t="s">
        <v>26</v>
      </c>
      <c r="B46" s="4" t="s">
        <v>56</v>
      </c>
      <c r="C46" s="4" t="s">
        <v>93</v>
      </c>
      <c r="D46" s="10">
        <v>43571</v>
      </c>
      <c r="E46" s="24">
        <v>20833.330000000002</v>
      </c>
      <c r="F46" s="16" t="s">
        <v>5</v>
      </c>
      <c r="G46" s="9">
        <v>0</v>
      </c>
      <c r="H46" s="50">
        <f t="shared" si="3"/>
        <v>20833.330000000002</v>
      </c>
      <c r="I46" s="3"/>
    </row>
    <row r="47" spans="1:9" ht="61.5" customHeight="1" x14ac:dyDescent="0.25">
      <c r="A47" s="4" t="s">
        <v>26</v>
      </c>
      <c r="B47" s="4" t="s">
        <v>54</v>
      </c>
      <c r="C47" s="4" t="s">
        <v>91</v>
      </c>
      <c r="D47" s="10">
        <v>43539</v>
      </c>
      <c r="E47" s="24">
        <v>20833.330000000002</v>
      </c>
      <c r="F47" s="16" t="s">
        <v>5</v>
      </c>
      <c r="G47" s="9">
        <v>0</v>
      </c>
      <c r="H47" s="50">
        <f t="shared" si="3"/>
        <v>20833.330000000002</v>
      </c>
      <c r="I47" s="3"/>
    </row>
    <row r="48" spans="1:9" ht="65.25" customHeight="1" x14ac:dyDescent="0.25">
      <c r="A48" s="4" t="s">
        <v>26</v>
      </c>
      <c r="B48" s="4" t="s">
        <v>55</v>
      </c>
      <c r="C48" s="4" t="s">
        <v>92</v>
      </c>
      <c r="D48" s="10">
        <v>43539</v>
      </c>
      <c r="E48" s="24">
        <v>20833.330000000002</v>
      </c>
      <c r="F48" s="16" t="s">
        <v>5</v>
      </c>
      <c r="G48" s="9">
        <v>0</v>
      </c>
      <c r="H48" s="50">
        <f t="shared" si="3"/>
        <v>20833.330000000002</v>
      </c>
      <c r="I48" s="3"/>
    </row>
    <row r="49" spans="1:9" ht="58.5" customHeight="1" x14ac:dyDescent="0.25">
      <c r="A49" s="4" t="s">
        <v>26</v>
      </c>
      <c r="B49" s="4" t="s">
        <v>53</v>
      </c>
      <c r="C49" s="4" t="s">
        <v>90</v>
      </c>
      <c r="D49" s="10">
        <v>43504</v>
      </c>
      <c r="E49" s="24">
        <v>20833.330000000002</v>
      </c>
      <c r="F49" s="16" t="s">
        <v>5</v>
      </c>
      <c r="G49" s="9">
        <v>0</v>
      </c>
      <c r="H49" s="50">
        <f t="shared" si="3"/>
        <v>20833.330000000002</v>
      </c>
      <c r="I49" s="3"/>
    </row>
    <row r="50" spans="1:9" ht="75" customHeight="1" x14ac:dyDescent="0.25">
      <c r="A50" s="4" t="s">
        <v>26</v>
      </c>
      <c r="B50" s="4" t="s">
        <v>161</v>
      </c>
      <c r="C50" s="4" t="s">
        <v>89</v>
      </c>
      <c r="D50" s="10">
        <v>43479</v>
      </c>
      <c r="E50" s="24">
        <v>20000</v>
      </c>
      <c r="F50" s="16" t="s">
        <v>5</v>
      </c>
      <c r="G50" s="9">
        <v>0</v>
      </c>
      <c r="H50" s="50">
        <f t="shared" si="3"/>
        <v>20000</v>
      </c>
      <c r="I50" s="3"/>
    </row>
    <row r="51" spans="1:9" ht="60.75" customHeight="1" x14ac:dyDescent="0.25">
      <c r="A51" s="22" t="s">
        <v>123</v>
      </c>
      <c r="B51" s="4" t="s">
        <v>124</v>
      </c>
      <c r="C51" s="4" t="s">
        <v>121</v>
      </c>
      <c r="D51" s="10">
        <v>43458</v>
      </c>
      <c r="E51" s="24">
        <v>9657.1200000000008</v>
      </c>
      <c r="F51" s="16" t="s">
        <v>5</v>
      </c>
      <c r="G51" s="9">
        <v>0</v>
      </c>
      <c r="H51" s="50">
        <f t="shared" si="3"/>
        <v>9657.1200000000008</v>
      </c>
      <c r="I51" s="3"/>
    </row>
    <row r="52" spans="1:9" ht="66" customHeight="1" x14ac:dyDescent="0.25">
      <c r="A52" s="22" t="s">
        <v>123</v>
      </c>
      <c r="B52" s="4" t="s">
        <v>124</v>
      </c>
      <c r="C52" s="22" t="s">
        <v>122</v>
      </c>
      <c r="D52" s="10">
        <v>43458</v>
      </c>
      <c r="E52" s="24">
        <v>10582.24</v>
      </c>
      <c r="F52" s="16" t="s">
        <v>5</v>
      </c>
      <c r="G52" s="9">
        <v>0</v>
      </c>
      <c r="H52" s="50">
        <f t="shared" si="3"/>
        <v>10582.24</v>
      </c>
      <c r="I52" s="3"/>
    </row>
    <row r="53" spans="1:9" ht="55.5" customHeight="1" x14ac:dyDescent="0.25">
      <c r="A53" s="4" t="s">
        <v>8</v>
      </c>
      <c r="B53" s="5" t="s">
        <v>9</v>
      </c>
      <c r="C53" s="22" t="s">
        <v>10</v>
      </c>
      <c r="D53" s="10">
        <v>43455</v>
      </c>
      <c r="E53" s="24">
        <v>33030.21</v>
      </c>
      <c r="F53" s="16" t="s">
        <v>5</v>
      </c>
      <c r="G53" s="9">
        <v>0</v>
      </c>
      <c r="H53" s="50">
        <f t="shared" si="3"/>
        <v>33030.21</v>
      </c>
      <c r="I53" s="3"/>
    </row>
    <row r="54" spans="1:9" ht="95.25" customHeight="1" x14ac:dyDescent="0.25">
      <c r="A54" s="4" t="s">
        <v>26</v>
      </c>
      <c r="B54" s="4" t="s">
        <v>31</v>
      </c>
      <c r="C54" s="4" t="s">
        <v>88</v>
      </c>
      <c r="D54" s="10">
        <v>43432</v>
      </c>
      <c r="E54" s="24">
        <v>20000</v>
      </c>
      <c r="F54" s="16" t="s">
        <v>5</v>
      </c>
      <c r="G54" s="9">
        <v>0</v>
      </c>
      <c r="H54" s="50">
        <f t="shared" si="3"/>
        <v>20000</v>
      </c>
      <c r="I54" s="3"/>
    </row>
    <row r="55" spans="1:9" ht="60.75" customHeight="1" x14ac:dyDescent="0.25">
      <c r="A55" s="5" t="s">
        <v>135</v>
      </c>
      <c r="B55" s="18" t="s">
        <v>136</v>
      </c>
      <c r="C55" s="4" t="s">
        <v>137</v>
      </c>
      <c r="D55" s="15">
        <v>43397</v>
      </c>
      <c r="E55" s="11">
        <v>18664</v>
      </c>
      <c r="F55" s="16" t="s">
        <v>5</v>
      </c>
      <c r="G55" s="27">
        <v>0</v>
      </c>
      <c r="H55" s="50">
        <f t="shared" si="3"/>
        <v>18664</v>
      </c>
      <c r="I55" s="3"/>
    </row>
    <row r="56" spans="1:9" ht="60" customHeight="1" x14ac:dyDescent="0.25">
      <c r="A56" s="4" t="s">
        <v>26</v>
      </c>
      <c r="B56" s="4" t="s">
        <v>52</v>
      </c>
      <c r="C56" s="4" t="s">
        <v>87</v>
      </c>
      <c r="D56" s="10">
        <v>43392</v>
      </c>
      <c r="E56" s="24">
        <v>20000</v>
      </c>
      <c r="F56" s="16" t="s">
        <v>5</v>
      </c>
      <c r="G56" s="9">
        <v>0</v>
      </c>
      <c r="H56" s="50">
        <f t="shared" si="3"/>
        <v>20000</v>
      </c>
      <c r="I56" s="3"/>
    </row>
    <row r="57" spans="1:9" ht="60.75" customHeight="1" x14ac:dyDescent="0.25">
      <c r="A57" s="4" t="s">
        <v>26</v>
      </c>
      <c r="B57" s="4" t="s">
        <v>51</v>
      </c>
      <c r="C57" s="4" t="s">
        <v>86</v>
      </c>
      <c r="D57" s="10">
        <v>43356</v>
      </c>
      <c r="E57" s="24">
        <v>20000</v>
      </c>
      <c r="F57" s="16" t="s">
        <v>5</v>
      </c>
      <c r="G57" s="9">
        <v>0</v>
      </c>
      <c r="H57" s="50">
        <f t="shared" si="3"/>
        <v>20000</v>
      </c>
      <c r="I57" s="3"/>
    </row>
    <row r="58" spans="1:9" ht="51" customHeight="1" x14ac:dyDescent="0.25">
      <c r="A58" s="22" t="s">
        <v>14</v>
      </c>
      <c r="B58" s="4" t="s">
        <v>15</v>
      </c>
      <c r="C58" s="22" t="s">
        <v>17</v>
      </c>
      <c r="D58" s="10">
        <v>43355</v>
      </c>
      <c r="E58" s="24">
        <v>327981.63</v>
      </c>
      <c r="F58" s="16" t="s">
        <v>5</v>
      </c>
      <c r="G58" s="9">
        <v>0</v>
      </c>
      <c r="H58" s="50">
        <f t="shared" si="3"/>
        <v>327981.63</v>
      </c>
      <c r="I58" s="3"/>
    </row>
    <row r="59" spans="1:9" ht="51" customHeight="1" x14ac:dyDescent="0.25">
      <c r="A59" s="22" t="s">
        <v>14</v>
      </c>
      <c r="B59" s="4" t="s">
        <v>16</v>
      </c>
      <c r="C59" s="22" t="s">
        <v>18</v>
      </c>
      <c r="D59" s="10">
        <v>43355</v>
      </c>
      <c r="E59" s="24">
        <v>439076.46</v>
      </c>
      <c r="F59" s="16" t="s">
        <v>5</v>
      </c>
      <c r="G59" s="9">
        <v>0</v>
      </c>
      <c r="H59" s="50">
        <f t="shared" si="3"/>
        <v>439076.46</v>
      </c>
      <c r="I59" s="3"/>
    </row>
    <row r="60" spans="1:9" ht="57.75" customHeight="1" x14ac:dyDescent="0.25">
      <c r="A60" s="4" t="s">
        <v>26</v>
      </c>
      <c r="B60" s="4" t="s">
        <v>50</v>
      </c>
      <c r="C60" s="4" t="s">
        <v>85</v>
      </c>
      <c r="D60" s="10">
        <v>43340</v>
      </c>
      <c r="E60" s="24">
        <v>20000</v>
      </c>
      <c r="F60" s="16" t="s">
        <v>5</v>
      </c>
      <c r="G60" s="9">
        <v>0</v>
      </c>
      <c r="H60" s="50">
        <f t="shared" si="3"/>
        <v>20000</v>
      </c>
      <c r="I60" s="3"/>
    </row>
    <row r="61" spans="1:9" ht="57" customHeight="1" x14ac:dyDescent="0.25">
      <c r="A61" s="4" t="s">
        <v>26</v>
      </c>
      <c r="B61" s="4" t="s">
        <v>49</v>
      </c>
      <c r="C61" s="4" t="s">
        <v>84</v>
      </c>
      <c r="D61" s="10">
        <v>43298</v>
      </c>
      <c r="E61" s="24">
        <v>20000</v>
      </c>
      <c r="F61" s="16" t="s">
        <v>5</v>
      </c>
      <c r="G61" s="9">
        <v>0</v>
      </c>
      <c r="H61" s="50">
        <f t="shared" si="3"/>
        <v>20000</v>
      </c>
      <c r="I61" s="3"/>
    </row>
    <row r="62" spans="1:9" ht="45" customHeight="1" x14ac:dyDescent="0.25">
      <c r="A62" s="4" t="s">
        <v>26</v>
      </c>
      <c r="B62" s="4" t="s">
        <v>48</v>
      </c>
      <c r="C62" s="4" t="s">
        <v>83</v>
      </c>
      <c r="D62" s="10">
        <v>43264</v>
      </c>
      <c r="E62" s="24">
        <v>20000</v>
      </c>
      <c r="F62" s="16" t="s">
        <v>5</v>
      </c>
      <c r="G62" s="9">
        <v>0</v>
      </c>
      <c r="H62" s="50">
        <f t="shared" ref="H62:H93" si="4">+E62-G62</f>
        <v>20000</v>
      </c>
      <c r="I62" s="3"/>
    </row>
    <row r="63" spans="1:9" ht="48.75" customHeight="1" x14ac:dyDescent="0.25">
      <c r="A63" s="4" t="s">
        <v>26</v>
      </c>
      <c r="B63" s="4" t="s">
        <v>47</v>
      </c>
      <c r="C63" s="4" t="s">
        <v>82</v>
      </c>
      <c r="D63" s="10">
        <v>43256</v>
      </c>
      <c r="E63" s="24">
        <v>20000</v>
      </c>
      <c r="F63" s="16" t="s">
        <v>5</v>
      </c>
      <c r="G63" s="9">
        <v>0</v>
      </c>
      <c r="H63" s="50">
        <f t="shared" si="4"/>
        <v>20000</v>
      </c>
      <c r="I63" s="3"/>
    </row>
    <row r="64" spans="1:9" ht="55.5" customHeight="1" x14ac:dyDescent="0.25">
      <c r="A64" s="5" t="s">
        <v>104</v>
      </c>
      <c r="B64" s="4" t="s">
        <v>105</v>
      </c>
      <c r="C64" s="21" t="s">
        <v>17</v>
      </c>
      <c r="D64" s="7">
        <v>43227</v>
      </c>
      <c r="E64" s="8">
        <v>13334</v>
      </c>
      <c r="F64" s="16" t="s">
        <v>5</v>
      </c>
      <c r="G64" s="9">
        <v>0</v>
      </c>
      <c r="H64" s="50">
        <f t="shared" si="4"/>
        <v>13334</v>
      </c>
      <c r="I64" s="3"/>
    </row>
    <row r="65" spans="1:9" ht="43.5" customHeight="1" x14ac:dyDescent="0.25">
      <c r="A65" s="4" t="s">
        <v>26</v>
      </c>
      <c r="B65" s="4" t="s">
        <v>162</v>
      </c>
      <c r="C65" s="4">
        <v>1500012640</v>
      </c>
      <c r="D65" s="10">
        <v>43217</v>
      </c>
      <c r="E65" s="24">
        <v>20000</v>
      </c>
      <c r="F65" s="16" t="s">
        <v>5</v>
      </c>
      <c r="G65" s="9">
        <v>0</v>
      </c>
      <c r="H65" s="50">
        <f t="shared" si="4"/>
        <v>20000</v>
      </c>
      <c r="I65" s="3"/>
    </row>
    <row r="66" spans="1:9" ht="39" customHeight="1" x14ac:dyDescent="0.25">
      <c r="A66" s="5" t="s">
        <v>138</v>
      </c>
      <c r="B66" s="18" t="s">
        <v>154</v>
      </c>
      <c r="C66" s="4" t="s">
        <v>139</v>
      </c>
      <c r="D66" s="15">
        <v>43216</v>
      </c>
      <c r="E66" s="11">
        <v>87792</v>
      </c>
      <c r="F66" s="16" t="s">
        <v>5</v>
      </c>
      <c r="G66" s="9">
        <v>0</v>
      </c>
      <c r="H66" s="50">
        <f t="shared" si="4"/>
        <v>87792</v>
      </c>
      <c r="I66" s="3"/>
    </row>
    <row r="67" spans="1:9" ht="38.25" customHeight="1" x14ac:dyDescent="0.25">
      <c r="A67" s="5" t="s">
        <v>138</v>
      </c>
      <c r="B67" s="18" t="s">
        <v>154</v>
      </c>
      <c r="C67" s="4" t="s">
        <v>140</v>
      </c>
      <c r="D67" s="15">
        <v>43216</v>
      </c>
      <c r="E67" s="11">
        <v>26821.4</v>
      </c>
      <c r="F67" s="16" t="s">
        <v>5</v>
      </c>
      <c r="G67" s="9">
        <v>0</v>
      </c>
      <c r="H67" s="50">
        <f t="shared" si="4"/>
        <v>26821.4</v>
      </c>
      <c r="I67" s="3"/>
    </row>
    <row r="68" spans="1:9" ht="45" customHeight="1" x14ac:dyDescent="0.25">
      <c r="A68" s="5" t="s">
        <v>138</v>
      </c>
      <c r="B68" s="18" t="s">
        <v>154</v>
      </c>
      <c r="C68" s="4" t="s">
        <v>141</v>
      </c>
      <c r="D68" s="15">
        <v>43216</v>
      </c>
      <c r="E68" s="11">
        <v>14573</v>
      </c>
      <c r="F68" s="16" t="s">
        <v>5</v>
      </c>
      <c r="G68" s="9">
        <v>0</v>
      </c>
      <c r="H68" s="50">
        <f t="shared" si="4"/>
        <v>14573</v>
      </c>
      <c r="I68" s="3"/>
    </row>
    <row r="69" spans="1:9" ht="36.75" customHeight="1" x14ac:dyDescent="0.25">
      <c r="A69" s="5" t="s">
        <v>138</v>
      </c>
      <c r="B69" s="18" t="s">
        <v>154</v>
      </c>
      <c r="C69" s="4" t="s">
        <v>142</v>
      </c>
      <c r="D69" s="15">
        <v>43216</v>
      </c>
      <c r="E69" s="11">
        <v>7729</v>
      </c>
      <c r="F69" s="16" t="s">
        <v>5</v>
      </c>
      <c r="G69" s="9">
        <v>0</v>
      </c>
      <c r="H69" s="50">
        <f t="shared" si="4"/>
        <v>7729</v>
      </c>
      <c r="I69" s="3"/>
    </row>
    <row r="70" spans="1:9" ht="35.25" customHeight="1" x14ac:dyDescent="0.25">
      <c r="A70" s="5" t="s">
        <v>138</v>
      </c>
      <c r="B70" s="18" t="s">
        <v>154</v>
      </c>
      <c r="C70" s="4" t="s">
        <v>143</v>
      </c>
      <c r="D70" s="15">
        <v>43215</v>
      </c>
      <c r="E70" s="11">
        <v>32450</v>
      </c>
      <c r="F70" s="16" t="s">
        <v>5</v>
      </c>
      <c r="G70" s="9">
        <v>0</v>
      </c>
      <c r="H70" s="50">
        <f t="shared" si="4"/>
        <v>32450</v>
      </c>
      <c r="I70" s="3"/>
    </row>
    <row r="71" spans="1:9" ht="35.25" customHeight="1" x14ac:dyDescent="0.25">
      <c r="A71" s="5" t="s">
        <v>138</v>
      </c>
      <c r="B71" s="18" t="s">
        <v>154</v>
      </c>
      <c r="C71" s="4" t="s">
        <v>144</v>
      </c>
      <c r="D71" s="15">
        <v>43215</v>
      </c>
      <c r="E71" s="11">
        <v>20768</v>
      </c>
      <c r="F71" s="16" t="s">
        <v>5</v>
      </c>
      <c r="G71" s="9">
        <v>0</v>
      </c>
      <c r="H71" s="50">
        <f t="shared" si="4"/>
        <v>20768</v>
      </c>
      <c r="I71" s="3"/>
    </row>
    <row r="72" spans="1:9" ht="33.75" customHeight="1" x14ac:dyDescent="0.25">
      <c r="A72" s="5" t="s">
        <v>138</v>
      </c>
      <c r="B72" s="18" t="s">
        <v>154</v>
      </c>
      <c r="C72" s="4" t="s">
        <v>145</v>
      </c>
      <c r="D72" s="15">
        <v>43214</v>
      </c>
      <c r="E72" s="11">
        <v>18113</v>
      </c>
      <c r="F72" s="16" t="s">
        <v>5</v>
      </c>
      <c r="G72" s="9">
        <v>0</v>
      </c>
      <c r="H72" s="50">
        <f t="shared" si="4"/>
        <v>18113</v>
      </c>
      <c r="I72" s="3"/>
    </row>
    <row r="73" spans="1:9" ht="34.5" customHeight="1" x14ac:dyDescent="0.25">
      <c r="A73" s="5" t="s">
        <v>138</v>
      </c>
      <c r="B73" s="18" t="s">
        <v>154</v>
      </c>
      <c r="C73" s="4" t="s">
        <v>146</v>
      </c>
      <c r="D73" s="15">
        <v>43214</v>
      </c>
      <c r="E73" s="11">
        <v>3894</v>
      </c>
      <c r="F73" s="16" t="s">
        <v>5</v>
      </c>
      <c r="G73" s="9">
        <v>0</v>
      </c>
      <c r="H73" s="50">
        <f t="shared" si="4"/>
        <v>3894</v>
      </c>
      <c r="I73" s="3"/>
    </row>
    <row r="74" spans="1:9" ht="32.25" customHeight="1" x14ac:dyDescent="0.25">
      <c r="A74" s="5" t="s">
        <v>138</v>
      </c>
      <c r="B74" s="18" t="s">
        <v>154</v>
      </c>
      <c r="C74" s="4" t="s">
        <v>147</v>
      </c>
      <c r="D74" s="15">
        <v>43213</v>
      </c>
      <c r="E74" s="11">
        <v>11741</v>
      </c>
      <c r="F74" s="16" t="s">
        <v>5</v>
      </c>
      <c r="G74" s="9">
        <v>0</v>
      </c>
      <c r="H74" s="50">
        <f t="shared" si="4"/>
        <v>11741</v>
      </c>
      <c r="I74" s="3"/>
    </row>
    <row r="75" spans="1:9" ht="42" customHeight="1" x14ac:dyDescent="0.25">
      <c r="A75" s="5" t="s">
        <v>138</v>
      </c>
      <c r="B75" s="18" t="s">
        <v>154</v>
      </c>
      <c r="C75" s="4" t="s">
        <v>148</v>
      </c>
      <c r="D75" s="15">
        <v>43210</v>
      </c>
      <c r="E75" s="11">
        <v>24013</v>
      </c>
      <c r="F75" s="16" t="s">
        <v>5</v>
      </c>
      <c r="G75" s="9">
        <v>0</v>
      </c>
      <c r="H75" s="50">
        <f t="shared" si="4"/>
        <v>24013</v>
      </c>
      <c r="I75" s="3"/>
    </row>
    <row r="76" spans="1:9" ht="42" customHeight="1" x14ac:dyDescent="0.25">
      <c r="A76" s="5" t="s">
        <v>138</v>
      </c>
      <c r="B76" s="18" t="s">
        <v>154</v>
      </c>
      <c r="C76" s="4" t="s">
        <v>149</v>
      </c>
      <c r="D76" s="15">
        <v>43210</v>
      </c>
      <c r="E76" s="11">
        <v>16815</v>
      </c>
      <c r="F76" s="16" t="s">
        <v>5</v>
      </c>
      <c r="G76" s="9">
        <v>0</v>
      </c>
      <c r="H76" s="50">
        <f t="shared" si="4"/>
        <v>16815</v>
      </c>
      <c r="I76" s="3"/>
    </row>
    <row r="77" spans="1:9" ht="43.5" customHeight="1" x14ac:dyDescent="0.25">
      <c r="A77" s="5" t="s">
        <v>138</v>
      </c>
      <c r="B77" s="18" t="s">
        <v>154</v>
      </c>
      <c r="C77" s="4" t="s">
        <v>150</v>
      </c>
      <c r="D77" s="15">
        <v>43209</v>
      </c>
      <c r="E77" s="11">
        <v>69738</v>
      </c>
      <c r="F77" s="16" t="s">
        <v>5</v>
      </c>
      <c r="G77" s="9">
        <v>0</v>
      </c>
      <c r="H77" s="50">
        <f t="shared" si="4"/>
        <v>69738</v>
      </c>
      <c r="I77" s="3"/>
    </row>
    <row r="78" spans="1:9" ht="44.25" customHeight="1" x14ac:dyDescent="0.25">
      <c r="A78" s="5" t="s">
        <v>138</v>
      </c>
      <c r="B78" s="18" t="s">
        <v>154</v>
      </c>
      <c r="C78" s="4" t="s">
        <v>151</v>
      </c>
      <c r="D78" s="15">
        <v>43209</v>
      </c>
      <c r="E78" s="11">
        <v>36934</v>
      </c>
      <c r="F78" s="16" t="s">
        <v>5</v>
      </c>
      <c r="G78" s="9">
        <v>0</v>
      </c>
      <c r="H78" s="50">
        <f t="shared" si="4"/>
        <v>36934</v>
      </c>
      <c r="I78" s="3"/>
    </row>
    <row r="79" spans="1:9" ht="44.25" customHeight="1" x14ac:dyDescent="0.25">
      <c r="A79" s="5" t="s">
        <v>138</v>
      </c>
      <c r="B79" s="18" t="s">
        <v>154</v>
      </c>
      <c r="C79" s="4" t="s">
        <v>152</v>
      </c>
      <c r="D79" s="15">
        <v>43209</v>
      </c>
      <c r="E79" s="11">
        <v>38822</v>
      </c>
      <c r="F79" s="16" t="s">
        <v>5</v>
      </c>
      <c r="G79" s="9">
        <v>0</v>
      </c>
      <c r="H79" s="50">
        <f t="shared" si="4"/>
        <v>38822</v>
      </c>
      <c r="I79" s="3"/>
    </row>
    <row r="80" spans="1:9" ht="44.25" customHeight="1" x14ac:dyDescent="0.25">
      <c r="A80" s="5" t="s">
        <v>138</v>
      </c>
      <c r="B80" s="18" t="s">
        <v>154</v>
      </c>
      <c r="C80" s="4" t="s">
        <v>153</v>
      </c>
      <c r="D80" s="15">
        <v>43209</v>
      </c>
      <c r="E80" s="11">
        <v>19352</v>
      </c>
      <c r="F80" s="16" t="s">
        <v>5</v>
      </c>
      <c r="G80" s="9">
        <v>0</v>
      </c>
      <c r="H80" s="50">
        <f t="shared" si="4"/>
        <v>19352</v>
      </c>
      <c r="I80" s="3"/>
    </row>
    <row r="81" spans="1:9" ht="63" customHeight="1" x14ac:dyDescent="0.25">
      <c r="A81" s="4" t="s">
        <v>20</v>
      </c>
      <c r="B81" s="4" t="s">
        <v>21</v>
      </c>
      <c r="C81" s="4" t="s">
        <v>22</v>
      </c>
      <c r="D81" s="7">
        <v>43206</v>
      </c>
      <c r="E81" s="24">
        <v>95667.03</v>
      </c>
      <c r="F81" s="16" t="s">
        <v>5</v>
      </c>
      <c r="G81" s="9">
        <v>0</v>
      </c>
      <c r="H81" s="50">
        <f t="shared" si="4"/>
        <v>95667.03</v>
      </c>
      <c r="I81" s="3"/>
    </row>
    <row r="82" spans="1:9" ht="78.75" customHeight="1" x14ac:dyDescent="0.25">
      <c r="A82" s="5" t="s">
        <v>11</v>
      </c>
      <c r="B82" s="5" t="s">
        <v>12</v>
      </c>
      <c r="C82" s="23" t="s">
        <v>13</v>
      </c>
      <c r="D82" s="10">
        <v>43201</v>
      </c>
      <c r="E82" s="25">
        <v>135775.87</v>
      </c>
      <c r="F82" s="16" t="s">
        <v>5</v>
      </c>
      <c r="G82" s="9">
        <v>0</v>
      </c>
      <c r="H82" s="50">
        <f t="shared" si="4"/>
        <v>135775.87</v>
      </c>
      <c r="I82" s="3"/>
    </row>
    <row r="83" spans="1:9" ht="71.25" customHeight="1" x14ac:dyDescent="0.25">
      <c r="A83" s="4" t="s">
        <v>126</v>
      </c>
      <c r="B83" s="4" t="s">
        <v>127</v>
      </c>
      <c r="C83" s="22" t="s">
        <v>125</v>
      </c>
      <c r="D83" s="10">
        <v>43160</v>
      </c>
      <c r="E83" s="26">
        <v>6490</v>
      </c>
      <c r="F83" s="16" t="s">
        <v>5</v>
      </c>
      <c r="G83" s="9">
        <v>0</v>
      </c>
      <c r="H83" s="50">
        <f t="shared" si="4"/>
        <v>6490</v>
      </c>
      <c r="I83" s="3"/>
    </row>
    <row r="84" spans="1:9" ht="40.5" customHeight="1" x14ac:dyDescent="0.25">
      <c r="A84" s="6" t="s">
        <v>111</v>
      </c>
      <c r="B84" s="4" t="s">
        <v>114</v>
      </c>
      <c r="C84" s="23" t="s">
        <v>108</v>
      </c>
      <c r="D84" s="7">
        <v>43100</v>
      </c>
      <c r="E84" s="8">
        <v>50681</v>
      </c>
      <c r="F84" s="16" t="s">
        <v>5</v>
      </c>
      <c r="G84" s="9">
        <v>0</v>
      </c>
      <c r="H84" s="50">
        <f t="shared" si="4"/>
        <v>50681</v>
      </c>
      <c r="I84" s="3"/>
    </row>
    <row r="85" spans="1:9" ht="60" customHeight="1" x14ac:dyDescent="0.25">
      <c r="A85" s="6" t="s">
        <v>111</v>
      </c>
      <c r="B85" s="19" t="s">
        <v>113</v>
      </c>
      <c r="C85" s="23" t="s">
        <v>109</v>
      </c>
      <c r="D85" s="7">
        <v>43100</v>
      </c>
      <c r="E85" s="25">
        <v>55663.5</v>
      </c>
      <c r="F85" s="16" t="s">
        <v>5</v>
      </c>
      <c r="G85" s="9">
        <v>0</v>
      </c>
      <c r="H85" s="50">
        <f t="shared" si="4"/>
        <v>55663.5</v>
      </c>
      <c r="I85" s="3"/>
    </row>
    <row r="86" spans="1:9" ht="58.5" customHeight="1" x14ac:dyDescent="0.25">
      <c r="A86" s="6" t="s">
        <v>111</v>
      </c>
      <c r="B86" s="19" t="s">
        <v>112</v>
      </c>
      <c r="C86" s="23" t="s">
        <v>110</v>
      </c>
      <c r="D86" s="7">
        <v>43100</v>
      </c>
      <c r="E86" s="25">
        <v>37940</v>
      </c>
      <c r="F86" s="16" t="s">
        <v>5</v>
      </c>
      <c r="G86" s="9">
        <v>0</v>
      </c>
      <c r="H86" s="50">
        <f t="shared" si="4"/>
        <v>37940</v>
      </c>
      <c r="I86" s="3"/>
    </row>
    <row r="87" spans="1:9" ht="43.5" customHeight="1" x14ac:dyDescent="0.25">
      <c r="A87" s="6" t="s">
        <v>116</v>
      </c>
      <c r="B87" s="5" t="s">
        <v>117</v>
      </c>
      <c r="C87" s="20" t="s">
        <v>115</v>
      </c>
      <c r="D87" s="7">
        <v>43100</v>
      </c>
      <c r="E87" s="8">
        <v>60180</v>
      </c>
      <c r="F87" s="16" t="s">
        <v>5</v>
      </c>
      <c r="G87" s="9">
        <v>0</v>
      </c>
      <c r="H87" s="50">
        <f t="shared" si="4"/>
        <v>60180</v>
      </c>
      <c r="I87" s="3"/>
    </row>
    <row r="88" spans="1:9" ht="44.25" customHeight="1" x14ac:dyDescent="0.25">
      <c r="A88" s="6" t="s">
        <v>119</v>
      </c>
      <c r="B88" s="5" t="s">
        <v>120</v>
      </c>
      <c r="C88" s="20" t="s">
        <v>118</v>
      </c>
      <c r="D88" s="7">
        <v>43100</v>
      </c>
      <c r="E88" s="8">
        <v>165000</v>
      </c>
      <c r="F88" s="16" t="s">
        <v>5</v>
      </c>
      <c r="G88" s="9">
        <v>0</v>
      </c>
      <c r="H88" s="50">
        <f t="shared" si="4"/>
        <v>165000</v>
      </c>
      <c r="I88" s="3"/>
    </row>
    <row r="89" spans="1:9" ht="56.25" customHeight="1" x14ac:dyDescent="0.25">
      <c r="A89" s="4" t="s">
        <v>176</v>
      </c>
      <c r="B89" s="4" t="s">
        <v>177</v>
      </c>
      <c r="C89" s="22">
        <v>1500000014</v>
      </c>
      <c r="D89" s="10">
        <v>43083</v>
      </c>
      <c r="E89" s="24">
        <v>61242</v>
      </c>
      <c r="F89" s="4" t="s">
        <v>160</v>
      </c>
      <c r="G89" s="9">
        <v>0</v>
      </c>
      <c r="H89" s="50">
        <f t="shared" si="4"/>
        <v>61242</v>
      </c>
      <c r="I89" s="3"/>
    </row>
    <row r="90" spans="1:9" ht="61.5" customHeight="1" x14ac:dyDescent="0.25">
      <c r="A90" s="6" t="s">
        <v>102</v>
      </c>
      <c r="B90" s="4" t="s">
        <v>103</v>
      </c>
      <c r="C90" s="20" t="s">
        <v>19</v>
      </c>
      <c r="D90" s="7">
        <v>43024</v>
      </c>
      <c r="E90" s="8">
        <v>12980</v>
      </c>
      <c r="F90" s="16" t="s">
        <v>5</v>
      </c>
      <c r="G90" s="9">
        <v>0</v>
      </c>
      <c r="H90" s="50">
        <f t="shared" si="4"/>
        <v>12980</v>
      </c>
      <c r="I90" s="3"/>
    </row>
    <row r="91" spans="1:9" ht="56.25" customHeight="1" x14ac:dyDescent="0.25">
      <c r="A91" s="65" t="s">
        <v>6</v>
      </c>
      <c r="B91" s="47" t="s">
        <v>175</v>
      </c>
      <c r="C91" s="48" t="s">
        <v>7</v>
      </c>
      <c r="D91" s="49">
        <v>42968</v>
      </c>
      <c r="E91" s="50">
        <v>75189.600000000006</v>
      </c>
      <c r="F91" s="16" t="s">
        <v>5</v>
      </c>
      <c r="G91" s="9">
        <v>0</v>
      </c>
      <c r="H91" s="50">
        <f t="shared" si="4"/>
        <v>75189.600000000006</v>
      </c>
      <c r="I91" s="3"/>
    </row>
    <row r="92" spans="1:9" ht="44.25" customHeight="1" x14ac:dyDescent="0.25">
      <c r="A92" s="4" t="s">
        <v>129</v>
      </c>
      <c r="B92" s="4" t="s">
        <v>130</v>
      </c>
      <c r="C92" s="4" t="s">
        <v>128</v>
      </c>
      <c r="D92" s="10">
        <v>42965</v>
      </c>
      <c r="E92" s="24">
        <v>7068.2</v>
      </c>
      <c r="F92" s="16" t="s">
        <v>5</v>
      </c>
      <c r="G92" s="9">
        <v>0</v>
      </c>
      <c r="H92" s="50">
        <f t="shared" si="4"/>
        <v>7068.2</v>
      </c>
      <c r="I92" s="3"/>
    </row>
    <row r="93" spans="1:9" ht="41.25" customHeight="1" x14ac:dyDescent="0.25">
      <c r="A93" s="22" t="s">
        <v>106</v>
      </c>
      <c r="B93" s="4" t="s">
        <v>107</v>
      </c>
      <c r="C93" s="22">
        <v>1500001311</v>
      </c>
      <c r="D93" s="10">
        <v>42753</v>
      </c>
      <c r="E93" s="24">
        <v>10683.99</v>
      </c>
      <c r="F93" s="16" t="s">
        <v>5</v>
      </c>
      <c r="G93" s="9">
        <v>0</v>
      </c>
      <c r="H93" s="50">
        <f t="shared" si="4"/>
        <v>10683.99</v>
      </c>
      <c r="I93" s="3"/>
    </row>
    <row r="94" spans="1:9" ht="53.25" customHeight="1" x14ac:dyDescent="0.25">
      <c r="A94" s="4" t="s">
        <v>26</v>
      </c>
      <c r="B94" s="4" t="s">
        <v>46</v>
      </c>
      <c r="C94" s="4" t="s">
        <v>81</v>
      </c>
      <c r="D94" s="10">
        <v>42311</v>
      </c>
      <c r="E94" s="24">
        <v>833.33</v>
      </c>
      <c r="F94" s="16" t="s">
        <v>5</v>
      </c>
      <c r="G94" s="9">
        <v>0</v>
      </c>
      <c r="H94" s="50">
        <f t="shared" ref="H94:H112" si="5">+E94-G94</f>
        <v>833.33</v>
      </c>
      <c r="I94" s="3"/>
    </row>
    <row r="95" spans="1:9" ht="62.25" customHeight="1" x14ac:dyDescent="0.25">
      <c r="A95" s="4" t="s">
        <v>26</v>
      </c>
      <c r="B95" s="4" t="s">
        <v>30</v>
      </c>
      <c r="C95" s="4" t="s">
        <v>80</v>
      </c>
      <c r="D95" s="10">
        <v>42284</v>
      </c>
      <c r="E95" s="24">
        <v>833.33</v>
      </c>
      <c r="F95" s="16" t="s">
        <v>5</v>
      </c>
      <c r="G95" s="9">
        <v>0</v>
      </c>
      <c r="H95" s="50">
        <f t="shared" si="5"/>
        <v>833.33</v>
      </c>
      <c r="I95" s="3"/>
    </row>
    <row r="96" spans="1:9" ht="32.25" customHeight="1" x14ac:dyDescent="0.25">
      <c r="A96" s="13" t="s">
        <v>26</v>
      </c>
      <c r="B96" s="4" t="s">
        <v>45</v>
      </c>
      <c r="C96" s="4" t="s">
        <v>79</v>
      </c>
      <c r="D96" s="10">
        <v>42254</v>
      </c>
      <c r="E96" s="24">
        <v>833.33</v>
      </c>
      <c r="F96" s="16" t="s">
        <v>5</v>
      </c>
      <c r="G96" s="9">
        <v>0</v>
      </c>
      <c r="H96" s="17">
        <f t="shared" si="5"/>
        <v>833.33</v>
      </c>
      <c r="I96" s="3"/>
    </row>
    <row r="97" spans="1:9" ht="39.75" customHeight="1" x14ac:dyDescent="0.25">
      <c r="A97" s="13" t="s">
        <v>26</v>
      </c>
      <c r="B97" s="4" t="s">
        <v>44</v>
      </c>
      <c r="C97" s="4" t="s">
        <v>78</v>
      </c>
      <c r="D97" s="10">
        <v>42226</v>
      </c>
      <c r="E97" s="24">
        <v>833.33</v>
      </c>
      <c r="F97" s="16" t="s">
        <v>5</v>
      </c>
      <c r="G97" s="9">
        <v>0</v>
      </c>
      <c r="H97" s="17">
        <f t="shared" si="5"/>
        <v>833.33</v>
      </c>
      <c r="I97" s="3"/>
    </row>
    <row r="98" spans="1:9" ht="39" customHeight="1" x14ac:dyDescent="0.25">
      <c r="A98" s="13" t="s">
        <v>26</v>
      </c>
      <c r="B98" s="4" t="s">
        <v>43</v>
      </c>
      <c r="C98" s="4" t="s">
        <v>77</v>
      </c>
      <c r="D98" s="10">
        <v>42208</v>
      </c>
      <c r="E98" s="24">
        <v>833.33</v>
      </c>
      <c r="F98" s="16" t="s">
        <v>5</v>
      </c>
      <c r="G98" s="9">
        <v>0</v>
      </c>
      <c r="H98" s="17">
        <f t="shared" si="5"/>
        <v>833.33</v>
      </c>
      <c r="I98" s="3"/>
    </row>
    <row r="99" spans="1:9" ht="45" customHeight="1" x14ac:dyDescent="0.25">
      <c r="A99" s="13" t="s">
        <v>26</v>
      </c>
      <c r="B99" s="4" t="s">
        <v>42</v>
      </c>
      <c r="C99" s="4" t="s">
        <v>76</v>
      </c>
      <c r="D99" s="10">
        <v>42157</v>
      </c>
      <c r="E99" s="24">
        <v>833.33</v>
      </c>
      <c r="F99" s="16" t="s">
        <v>5</v>
      </c>
      <c r="G99" s="9">
        <v>0</v>
      </c>
      <c r="H99" s="17">
        <f t="shared" si="5"/>
        <v>833.33</v>
      </c>
      <c r="I99" s="3"/>
    </row>
    <row r="100" spans="1:9" ht="36" customHeight="1" x14ac:dyDescent="0.25">
      <c r="A100" s="13" t="s">
        <v>26</v>
      </c>
      <c r="B100" s="4" t="s">
        <v>41</v>
      </c>
      <c r="C100" s="4" t="s">
        <v>75</v>
      </c>
      <c r="D100" s="10">
        <v>42109</v>
      </c>
      <c r="E100" s="24">
        <v>833.33</v>
      </c>
      <c r="F100" s="16" t="s">
        <v>5</v>
      </c>
      <c r="G100" s="9">
        <v>0</v>
      </c>
      <c r="H100" s="17">
        <f t="shared" si="5"/>
        <v>833.33</v>
      </c>
      <c r="I100" s="3"/>
    </row>
    <row r="101" spans="1:9" ht="42" customHeight="1" x14ac:dyDescent="0.25">
      <c r="A101" s="13" t="s">
        <v>26</v>
      </c>
      <c r="B101" s="4" t="s">
        <v>40</v>
      </c>
      <c r="C101" s="4">
        <v>1500008265</v>
      </c>
      <c r="D101" s="10">
        <v>42087</v>
      </c>
      <c r="E101" s="24">
        <v>833.33</v>
      </c>
      <c r="F101" s="16" t="s">
        <v>5</v>
      </c>
      <c r="G101" s="9">
        <v>0</v>
      </c>
      <c r="H101" s="17">
        <f t="shared" si="5"/>
        <v>833.33</v>
      </c>
      <c r="I101" s="3"/>
    </row>
    <row r="102" spans="1:9" ht="37.5" customHeight="1" x14ac:dyDescent="0.25">
      <c r="A102" s="13" t="s">
        <v>26</v>
      </c>
      <c r="B102" s="4" t="s">
        <v>39</v>
      </c>
      <c r="C102" s="4" t="s">
        <v>74</v>
      </c>
      <c r="D102" s="10">
        <v>42033</v>
      </c>
      <c r="E102" s="24">
        <v>833.33</v>
      </c>
      <c r="F102" s="16" t="s">
        <v>5</v>
      </c>
      <c r="G102" s="9">
        <v>0</v>
      </c>
      <c r="H102" s="17">
        <f t="shared" si="5"/>
        <v>833.33</v>
      </c>
      <c r="I102" s="3"/>
    </row>
    <row r="103" spans="1:9" ht="49.5" customHeight="1" x14ac:dyDescent="0.25">
      <c r="A103" s="13" t="s">
        <v>26</v>
      </c>
      <c r="B103" s="4" t="s">
        <v>38</v>
      </c>
      <c r="C103" s="4" t="s">
        <v>134</v>
      </c>
      <c r="D103" s="10">
        <v>41991</v>
      </c>
      <c r="E103" s="24">
        <v>4333.33</v>
      </c>
      <c r="F103" s="16" t="s">
        <v>5</v>
      </c>
      <c r="G103" s="9">
        <v>0</v>
      </c>
      <c r="H103" s="17">
        <f t="shared" si="5"/>
        <v>4333.33</v>
      </c>
      <c r="I103" s="3"/>
    </row>
    <row r="104" spans="1:9" ht="61.5" customHeight="1" x14ac:dyDescent="0.25">
      <c r="A104" s="13" t="s">
        <v>26</v>
      </c>
      <c r="B104" s="4" t="s">
        <v>29</v>
      </c>
      <c r="C104" s="4" t="s">
        <v>73</v>
      </c>
      <c r="D104" s="10">
        <v>41991</v>
      </c>
      <c r="E104" s="24">
        <v>4333.33</v>
      </c>
      <c r="F104" s="16" t="s">
        <v>5</v>
      </c>
      <c r="G104" s="9">
        <v>0</v>
      </c>
      <c r="H104" s="17">
        <f t="shared" si="5"/>
        <v>4333.33</v>
      </c>
      <c r="I104" s="3"/>
    </row>
    <row r="105" spans="1:9" ht="45" customHeight="1" x14ac:dyDescent="0.25">
      <c r="A105" s="13" t="s">
        <v>26</v>
      </c>
      <c r="B105" s="4" t="s">
        <v>36</v>
      </c>
      <c r="C105" s="4" t="s">
        <v>71</v>
      </c>
      <c r="D105" s="10">
        <v>41935</v>
      </c>
      <c r="E105" s="24">
        <v>4333.33</v>
      </c>
      <c r="F105" s="16" t="s">
        <v>5</v>
      </c>
      <c r="G105" s="9">
        <v>0</v>
      </c>
      <c r="H105" s="17">
        <f t="shared" si="5"/>
        <v>4333.33</v>
      </c>
      <c r="I105" s="3"/>
    </row>
    <row r="106" spans="1:9" ht="42" customHeight="1" x14ac:dyDescent="0.25">
      <c r="A106" s="13" t="s">
        <v>26</v>
      </c>
      <c r="B106" s="4" t="s">
        <v>37</v>
      </c>
      <c r="C106" s="4" t="s">
        <v>72</v>
      </c>
      <c r="D106" s="10">
        <v>41935</v>
      </c>
      <c r="E106" s="24">
        <v>4333.33</v>
      </c>
      <c r="F106" s="16" t="s">
        <v>5</v>
      </c>
      <c r="G106" s="9">
        <v>0</v>
      </c>
      <c r="H106" s="17">
        <f t="shared" si="5"/>
        <v>4333.33</v>
      </c>
      <c r="I106" s="3"/>
    </row>
    <row r="107" spans="1:9" ht="57.75" customHeight="1" x14ac:dyDescent="0.25">
      <c r="A107" s="13" t="s">
        <v>26</v>
      </c>
      <c r="B107" s="4" t="s">
        <v>35</v>
      </c>
      <c r="C107" s="4" t="s">
        <v>69</v>
      </c>
      <c r="D107" s="10">
        <v>41872</v>
      </c>
      <c r="E107" s="24">
        <v>4333.33</v>
      </c>
      <c r="F107" s="16" t="s">
        <v>5</v>
      </c>
      <c r="G107" s="9">
        <v>0</v>
      </c>
      <c r="H107" s="17">
        <f t="shared" si="5"/>
        <v>4333.33</v>
      </c>
      <c r="I107" s="3"/>
    </row>
    <row r="108" spans="1:9" ht="47.25" customHeight="1" x14ac:dyDescent="0.25">
      <c r="A108" s="13" t="s">
        <v>26</v>
      </c>
      <c r="B108" s="4" t="s">
        <v>28</v>
      </c>
      <c r="C108" s="4" t="s">
        <v>70</v>
      </c>
      <c r="D108" s="10">
        <v>41872</v>
      </c>
      <c r="E108" s="24">
        <v>4333.33</v>
      </c>
      <c r="F108" s="16" t="s">
        <v>5</v>
      </c>
      <c r="G108" s="9">
        <v>0</v>
      </c>
      <c r="H108" s="17">
        <f t="shared" si="5"/>
        <v>4333.33</v>
      </c>
      <c r="I108" s="3"/>
    </row>
    <row r="109" spans="1:9" ht="41.25" customHeight="1" x14ac:dyDescent="0.25">
      <c r="A109" s="13" t="s">
        <v>26</v>
      </c>
      <c r="B109" s="4" t="s">
        <v>34</v>
      </c>
      <c r="C109" s="4" t="s">
        <v>68</v>
      </c>
      <c r="D109" s="10">
        <v>41827</v>
      </c>
      <c r="E109" s="24">
        <v>4333.33</v>
      </c>
      <c r="F109" s="16" t="s">
        <v>5</v>
      </c>
      <c r="G109" s="9">
        <v>0</v>
      </c>
      <c r="H109" s="17">
        <f t="shared" si="5"/>
        <v>4333.33</v>
      </c>
      <c r="I109" s="3"/>
    </row>
    <row r="110" spans="1:9" ht="47.25" customHeight="1" x14ac:dyDescent="0.25">
      <c r="A110" s="51" t="s">
        <v>26</v>
      </c>
      <c r="B110" s="52" t="s">
        <v>27</v>
      </c>
      <c r="C110" s="52" t="s">
        <v>67</v>
      </c>
      <c r="D110" s="53">
        <v>41793</v>
      </c>
      <c r="E110" s="36">
        <v>4333.33</v>
      </c>
      <c r="F110" s="16" t="s">
        <v>5</v>
      </c>
      <c r="G110" s="9">
        <v>0</v>
      </c>
      <c r="H110" s="17">
        <f t="shared" si="5"/>
        <v>4333.33</v>
      </c>
      <c r="I110" s="3"/>
    </row>
    <row r="111" spans="1:9" ht="47.25" customHeight="1" x14ac:dyDescent="0.25">
      <c r="A111" s="4" t="s">
        <v>26</v>
      </c>
      <c r="B111" s="4" t="s">
        <v>33</v>
      </c>
      <c r="C111" s="4" t="s">
        <v>66</v>
      </c>
      <c r="D111" s="10">
        <v>41779</v>
      </c>
      <c r="E111" s="24">
        <v>4333.33</v>
      </c>
      <c r="F111" s="16" t="s">
        <v>5</v>
      </c>
      <c r="G111" s="9">
        <v>0</v>
      </c>
      <c r="H111" s="50">
        <f t="shared" si="5"/>
        <v>4333.33</v>
      </c>
      <c r="I111" s="3"/>
    </row>
    <row r="112" spans="1:9" ht="51" customHeight="1" x14ac:dyDescent="0.25">
      <c r="A112" s="4" t="s">
        <v>26</v>
      </c>
      <c r="B112" s="4" t="s">
        <v>32</v>
      </c>
      <c r="C112" s="4" t="s">
        <v>65</v>
      </c>
      <c r="D112" s="10">
        <v>41731</v>
      </c>
      <c r="E112" s="24">
        <v>11000</v>
      </c>
      <c r="F112" s="16" t="s">
        <v>5</v>
      </c>
      <c r="G112" s="9">
        <v>0</v>
      </c>
      <c r="H112" s="50">
        <f t="shared" si="5"/>
        <v>11000</v>
      </c>
      <c r="I112" s="3"/>
    </row>
    <row r="113" spans="1:9" ht="17.25" customHeight="1" thickBot="1" x14ac:dyDescent="0.3">
      <c r="A113" s="72" t="s">
        <v>206</v>
      </c>
      <c r="B113" s="73"/>
      <c r="C113" s="73"/>
      <c r="D113" s="73"/>
      <c r="E113" s="73"/>
      <c r="F113" s="73"/>
      <c r="G113" s="73"/>
      <c r="H113" s="62">
        <f>SUM(H7:H112)</f>
        <v>7268519.7700000023</v>
      </c>
      <c r="I113" s="3"/>
    </row>
    <row r="114" spans="1:9" ht="44.25" customHeight="1" x14ac:dyDescent="0.25">
      <c r="A114" s="37"/>
      <c r="B114" s="38"/>
      <c r="C114" s="38"/>
      <c r="D114" s="38"/>
      <c r="E114" s="38"/>
      <c r="F114" s="38"/>
      <c r="G114" s="38"/>
      <c r="H114" s="39"/>
      <c r="I114" s="3"/>
    </row>
    <row r="115" spans="1:9" ht="18" customHeight="1" x14ac:dyDescent="0.25">
      <c r="A115" s="28"/>
      <c r="B115" s="12"/>
      <c r="C115" s="12"/>
      <c r="D115" s="12"/>
      <c r="E115" s="12"/>
      <c r="F115" s="12"/>
      <c r="G115" s="12"/>
      <c r="H115" s="29"/>
      <c r="I115" s="3"/>
    </row>
    <row r="116" spans="1:9" ht="12" customHeight="1" x14ac:dyDescent="0.25">
      <c r="A116" s="30" t="s">
        <v>158</v>
      </c>
      <c r="B116" s="66" t="s">
        <v>172</v>
      </c>
      <c r="C116" s="66"/>
      <c r="D116" s="66"/>
      <c r="E116" s="12"/>
      <c r="F116" s="66" t="s">
        <v>159</v>
      </c>
      <c r="G116" s="66"/>
      <c r="H116" s="67"/>
      <c r="I116" s="3"/>
    </row>
    <row r="117" spans="1:9" ht="45.75" customHeight="1" x14ac:dyDescent="0.25">
      <c r="A117" s="31"/>
      <c r="B117" s="76"/>
      <c r="C117" s="76"/>
      <c r="D117" s="76"/>
      <c r="E117" s="12"/>
      <c r="F117" s="66"/>
      <c r="G117" s="66"/>
      <c r="H117" s="67"/>
      <c r="I117" s="3"/>
    </row>
    <row r="118" spans="1:9" ht="15.75" x14ac:dyDescent="0.25">
      <c r="A118" s="32" t="s">
        <v>170</v>
      </c>
      <c r="B118" s="66" t="s">
        <v>173</v>
      </c>
      <c r="C118" s="66"/>
      <c r="D118" s="43"/>
      <c r="E118" s="78" t="s">
        <v>171</v>
      </c>
      <c r="F118" s="78"/>
      <c r="G118" s="78"/>
      <c r="H118" s="79"/>
    </row>
    <row r="119" spans="1:9" ht="21" customHeight="1" thickBot="1" x14ac:dyDescent="0.3">
      <c r="A119" s="40" t="s">
        <v>165</v>
      </c>
      <c r="B119" s="77" t="s">
        <v>174</v>
      </c>
      <c r="C119" s="77"/>
      <c r="D119" s="77"/>
      <c r="E119" s="74" t="s">
        <v>179</v>
      </c>
      <c r="F119" s="74"/>
      <c r="G119" s="74"/>
      <c r="H119" s="75"/>
    </row>
    <row r="120" spans="1:9" ht="15.75" x14ac:dyDescent="0.25">
      <c r="A120" s="28"/>
      <c r="B120" s="12"/>
      <c r="C120" s="12"/>
      <c r="D120" s="12"/>
      <c r="E120" s="12"/>
      <c r="F120" s="80"/>
      <c r="G120" s="80"/>
      <c r="H120" s="81"/>
    </row>
    <row r="121" spans="1:9" ht="15.75" thickBot="1" x14ac:dyDescent="0.3">
      <c r="A121" s="33"/>
      <c r="B121" s="34"/>
      <c r="C121" s="34"/>
      <c r="D121" s="34"/>
      <c r="E121" s="34"/>
      <c r="F121" s="34"/>
      <c r="G121" s="34"/>
      <c r="H121" s="35"/>
    </row>
    <row r="122" spans="1:9" ht="39" customHeight="1" x14ac:dyDescent="0.25">
      <c r="A122" s="12"/>
      <c r="B122" s="12"/>
      <c r="C122" s="12"/>
      <c r="D122" s="12"/>
      <c r="E122" s="12"/>
      <c r="F122" s="12"/>
      <c r="G122" s="12"/>
      <c r="H122" s="12"/>
    </row>
    <row r="123" spans="1:9" ht="15.75" customHeight="1" x14ac:dyDescent="0.25">
      <c r="A123" s="12"/>
      <c r="B123" s="12"/>
      <c r="C123" s="12"/>
      <c r="D123" s="12"/>
      <c r="E123" s="12"/>
      <c r="F123" s="12"/>
      <c r="G123" s="12"/>
      <c r="H123" s="12"/>
    </row>
    <row r="124" spans="1:9" x14ac:dyDescent="0.25">
      <c r="A124" s="12"/>
      <c r="B124" s="12"/>
      <c r="C124" s="12"/>
      <c r="D124" s="12"/>
      <c r="E124" s="12"/>
      <c r="F124" s="12"/>
      <c r="G124" s="12"/>
      <c r="H124" s="12"/>
    </row>
    <row r="125" spans="1:9" x14ac:dyDescent="0.25">
      <c r="A125" s="12"/>
      <c r="B125" s="12"/>
      <c r="C125" s="12"/>
      <c r="D125" s="12"/>
      <c r="E125" s="12"/>
      <c r="F125" s="12"/>
      <c r="G125" s="12"/>
      <c r="H125" s="12"/>
    </row>
    <row r="126" spans="1:9" x14ac:dyDescent="0.25">
      <c r="A126" s="12"/>
      <c r="B126" s="12"/>
      <c r="C126" s="12"/>
      <c r="D126" s="12"/>
      <c r="E126" s="12"/>
      <c r="F126" s="12"/>
      <c r="G126" s="12"/>
      <c r="H126" s="12"/>
    </row>
    <row r="127" spans="1:9" x14ac:dyDescent="0.25">
      <c r="A127" s="12"/>
      <c r="B127" s="12" t="s">
        <v>190</v>
      </c>
      <c r="C127" s="12"/>
      <c r="D127" s="12"/>
      <c r="E127" s="12"/>
      <c r="F127" s="12"/>
      <c r="G127" s="12"/>
      <c r="H127" s="12"/>
    </row>
    <row r="128" spans="1:9" x14ac:dyDescent="0.25">
      <c r="A128" s="12"/>
      <c r="B128" s="12"/>
      <c r="C128" s="12"/>
      <c r="D128" s="12"/>
      <c r="E128" s="12"/>
      <c r="F128" s="12"/>
      <c r="G128" s="12"/>
      <c r="H128" s="12"/>
    </row>
    <row r="129" spans="1:8" x14ac:dyDescent="0.25">
      <c r="A129" s="12"/>
      <c r="B129" s="12"/>
      <c r="C129" s="12"/>
      <c r="D129" s="12"/>
      <c r="E129" s="12"/>
      <c r="F129" s="12"/>
      <c r="G129" s="12"/>
      <c r="H129" s="12"/>
    </row>
    <row r="130" spans="1:8" x14ac:dyDescent="0.25">
      <c r="A130" s="12"/>
      <c r="B130" s="12"/>
      <c r="C130" s="12"/>
      <c r="D130" s="12"/>
      <c r="E130" s="12"/>
      <c r="F130" s="12"/>
      <c r="G130" s="12"/>
      <c r="H130" s="12"/>
    </row>
    <row r="131" spans="1:8" x14ac:dyDescent="0.25">
      <c r="A131" s="12"/>
      <c r="B131" s="12"/>
      <c r="C131" s="12"/>
      <c r="D131" s="12"/>
      <c r="E131" s="12"/>
      <c r="F131" s="12"/>
      <c r="G131" s="12"/>
      <c r="H131" s="12"/>
    </row>
    <row r="132" spans="1:8" x14ac:dyDescent="0.25">
      <c r="A132" s="12"/>
      <c r="B132" s="12"/>
      <c r="C132" s="12"/>
      <c r="D132" s="12"/>
      <c r="E132" s="12"/>
      <c r="F132" s="12"/>
      <c r="G132" s="12"/>
      <c r="H132" s="12"/>
    </row>
    <row r="133" spans="1:8" x14ac:dyDescent="0.25">
      <c r="A133" s="12"/>
      <c r="B133" s="12"/>
      <c r="C133" s="12"/>
      <c r="D133" s="12"/>
      <c r="E133" s="12"/>
      <c r="F133" s="12"/>
      <c r="G133" s="12"/>
      <c r="H133" s="12"/>
    </row>
    <row r="134" spans="1:8" x14ac:dyDescent="0.25">
      <c r="A134" s="12"/>
      <c r="B134" s="12"/>
      <c r="C134" s="12"/>
      <c r="D134" s="12"/>
      <c r="E134" s="12"/>
      <c r="F134" s="12"/>
      <c r="G134" s="12"/>
      <c r="H134" s="12"/>
    </row>
    <row r="135" spans="1:8" x14ac:dyDescent="0.25">
      <c r="A135" s="12"/>
      <c r="B135" s="12"/>
      <c r="C135" s="12"/>
      <c r="D135" s="12"/>
      <c r="E135" s="12"/>
      <c r="F135" s="12"/>
      <c r="G135" s="12"/>
      <c r="H135" s="12"/>
    </row>
    <row r="136" spans="1:8" x14ac:dyDescent="0.25">
      <c r="A136" s="12"/>
      <c r="B136" s="12"/>
      <c r="C136" s="12"/>
      <c r="D136" s="12"/>
      <c r="E136" s="12"/>
      <c r="F136" s="12"/>
      <c r="G136" s="12"/>
      <c r="H136" s="12"/>
    </row>
    <row r="137" spans="1:8" x14ac:dyDescent="0.25">
      <c r="A137" s="12"/>
      <c r="B137" s="12"/>
      <c r="C137" s="12"/>
      <c r="D137" s="12"/>
      <c r="E137" s="12"/>
      <c r="F137" s="12"/>
      <c r="G137" s="12"/>
      <c r="H137" s="12"/>
    </row>
    <row r="138" spans="1:8" x14ac:dyDescent="0.25">
      <c r="A138" s="12"/>
      <c r="B138" s="12"/>
      <c r="C138" s="12"/>
      <c r="D138" s="12"/>
      <c r="E138" s="12"/>
      <c r="F138" s="12"/>
      <c r="G138" s="12"/>
      <c r="H138" s="12"/>
    </row>
    <row r="139" spans="1:8" x14ac:dyDescent="0.25">
      <c r="A139" s="12"/>
      <c r="B139" s="12"/>
      <c r="C139" s="12"/>
      <c r="D139" s="12"/>
      <c r="E139" s="12"/>
      <c r="F139" s="12"/>
      <c r="G139" s="12"/>
      <c r="H139" s="12"/>
    </row>
    <row r="140" spans="1:8" x14ac:dyDescent="0.25">
      <c r="A140" s="12"/>
      <c r="B140" s="12"/>
      <c r="C140" s="12"/>
      <c r="D140" s="12"/>
      <c r="E140" s="12"/>
      <c r="F140" s="12"/>
      <c r="G140" s="12"/>
      <c r="H140" s="12"/>
    </row>
    <row r="141" spans="1:8" x14ac:dyDescent="0.25">
      <c r="A141" s="12"/>
      <c r="B141" s="12"/>
      <c r="C141" s="12"/>
      <c r="D141" s="12"/>
      <c r="E141" s="12"/>
      <c r="F141" s="12"/>
      <c r="G141" s="12"/>
      <c r="H141" s="12"/>
    </row>
    <row r="142" spans="1:8" x14ac:dyDescent="0.25">
      <c r="A142" s="12"/>
      <c r="B142" s="12"/>
      <c r="C142" s="12"/>
      <c r="D142" s="12"/>
      <c r="E142" s="12"/>
      <c r="F142" s="12"/>
      <c r="G142" s="12"/>
      <c r="H142" s="12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</sheetData>
  <autoFilter ref="A6:H113" xr:uid="{00000000-0009-0000-0000-000000000000}">
    <sortState xmlns:xlrd2="http://schemas.microsoft.com/office/spreadsheetml/2017/richdata2" ref="A7:H112">
      <sortCondition descending="1" ref="D6:D112"/>
    </sortState>
  </autoFilter>
  <mergeCells count="14">
    <mergeCell ref="F117:H117"/>
    <mergeCell ref="F120:H120"/>
    <mergeCell ref="A2:H2"/>
    <mergeCell ref="A3:H3"/>
    <mergeCell ref="A4:H4"/>
    <mergeCell ref="A5:H5"/>
    <mergeCell ref="A113:G113"/>
    <mergeCell ref="F116:H116"/>
    <mergeCell ref="E119:H119"/>
    <mergeCell ref="B117:D117"/>
    <mergeCell ref="B116:D116"/>
    <mergeCell ref="B119:D119"/>
    <mergeCell ref="B118:C118"/>
    <mergeCell ref="E118:H118"/>
  </mergeCells>
  <phoneticPr fontId="18" type="noConversion"/>
  <pageMargins left="0.78740157480314965" right="0.70866141732283472" top="0.15748031496062992" bottom="0.19685039370078741" header="0.15748031496062992" footer="0.15748031496062992"/>
  <pageSetup scale="69" orientation="landscape" r:id="rId1"/>
  <rowBreaks count="7" manualBreakCount="7">
    <brk id="20" max="7" man="1"/>
    <brk id="34" max="7" man="1"/>
    <brk id="48" max="7" man="1"/>
    <brk id="61" max="7" man="1"/>
    <brk id="80" max="7" man="1"/>
    <brk id="95" max="7" man="1"/>
    <brk id="11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JULIO 2023</vt:lpstr>
      <vt:lpstr>'JULIO 2023'!Print_Area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2023-08-09T18:57:29Z</cp:lastPrinted>
  <dcterms:created xsi:type="dcterms:W3CDTF">2021-07-01T16:03:12Z</dcterms:created>
  <dcterms:modified xsi:type="dcterms:W3CDTF">2023-08-09T18:58:11Z</dcterms:modified>
</cp:coreProperties>
</file>