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-DATOS\Docs\dsilvestre\Desktop\DOCUMENTOS 2021\DIGEPRES 2021\Plantillas para Transparencia\"/>
    </mc:Choice>
  </mc:AlternateContent>
  <bookViews>
    <workbookView minimized="1" xWindow="0" yWindow="0" windowWidth="25200" windowHeight="11595"/>
  </bookViews>
  <sheets>
    <sheet name="Hoja1" sheetId="1" r:id="rId1"/>
  </sheets>
  <externalReferences>
    <externalReference r:id="rId2"/>
  </externalReferences>
  <definedNames>
    <definedName name="_xlnm.Print_Area" localSheetId="0">Hoja1!$A$1:$J$40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I25" i="1"/>
  <c r="C16" i="1" l="1"/>
  <c r="C15" i="1"/>
</calcChain>
</file>

<file path=xl/sharedStrings.xml><?xml version="1.0" encoding="utf-8"?>
<sst xmlns="http://schemas.openxmlformats.org/spreadsheetml/2006/main" count="70" uniqueCount="69">
  <si>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</si>
  <si>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</si>
  <si>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</si>
  <si>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</si>
  <si>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</si>
  <si>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</si>
  <si>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</si>
  <si>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</si>
  <si>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</si>
  <si>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</si>
  <si>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</si>
  <si>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</si>
  <si>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</si>
  <si>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</si>
  <si>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</si>
  <si>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</si>
  <si>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</si>
  <si>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</si>
  <si>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</si>
  <si>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</si>
  <si>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</si>
  <si>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</si>
  <si>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</si>
  <si>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</si>
  <si>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</si>
  <si>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</si>
  <si>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</si>
  <si>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</si>
  <si>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</si>
  <si>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</si>
  <si>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</si>
  <si>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</si>
  <si>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</si>
  <si>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</si>
  <si>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</si>
  <si>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</si>
  <si>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</si>
  <si>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</si>
  <si>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</si>
  <si>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</si>
  <si>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</si>
  <si>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</si>
  <si>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</si>
  <si>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</si>
  <si>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</si>
  <si>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</si>
  <si>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</si>
  <si>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</si>
  <si>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</si>
  <si>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</si>
  <si>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</si>
  <si>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</si>
  <si>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Ciudadanos Dominicanos reciben Pasaportes Emitidos.</t>
  </si>
  <si>
    <t>Consiste en proveer al ciudadano dominicano/a de un pasaporte como documento de viaje, que cumpla con los criterios de calidad internacional por sus altos niveles de legitimidad y seguridad, ofreciendo un servicio confiable, transparente, eficiente y oportuno.</t>
  </si>
  <si>
    <t>1. Fortalecer el proceso de planificación, Eficientizar el proceso de asignación de personal 
2. Fortalecimiento de la capacidad técnica de los equipos de trabajo.
3. Fortalecer los procesos de planificación estratégica y operativa para afianzar la gestión  institucional.</t>
  </si>
  <si>
    <t>5908 - Ciudadanos dominicanos reciben pasaportes emitidos.</t>
  </si>
  <si>
    <t>Porcentaje de pasaportes emitidos y renovados.</t>
  </si>
  <si>
    <t>12 - Expedición, renovación y control de pasaportes</t>
  </si>
  <si>
    <t>Ciudadanos/as Dominicanos/as.</t>
  </si>
  <si>
    <t>Desarrollo Institucional</t>
  </si>
  <si>
    <t>1.1.1</t>
  </si>
  <si>
    <t>Desarrollar una Política de Relaciones Exteriores activa que vincule la agenda nacional de desarrollo con el contexto internacional, en beneficio de los intereses de la República Dominicana.</t>
  </si>
  <si>
    <t>El MIREX es una institución abierta, eficiente y transparente, impulsora de la integración de la República Dominicana en la región y el mundo, ejerciendo un liderazgo constructivo y responsable, en favor del desarrollo nacional.</t>
  </si>
  <si>
    <t>01 - MINISTERIO DE RELACIONES EXTERIORES</t>
  </si>
  <si>
    <t>0204 - MINISTERIO DE RELACIONES EXTERIORES</t>
  </si>
  <si>
    <t>0002 - DIRECCION GENERAL DE PASAPORTES</t>
  </si>
  <si>
    <t>Este producto sufrió una ligera desviacion con relación a lo programado, debido a varios factores que afectaron la demanda, siendo el más relevante la Pandemia del COVID-19.</t>
  </si>
  <si>
    <r>
      <t xml:space="preserve">Aumento de la emisión y renovación de pasaporte en dominicanos de </t>
    </r>
    <r>
      <rPr>
        <i/>
        <sz val="11"/>
        <rFont val="Calibri"/>
        <family val="2"/>
        <scheme val="minor"/>
      </rPr>
      <t>323,213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para el 2020 a </t>
    </r>
    <r>
      <rPr>
        <i/>
        <sz val="11"/>
        <rFont val="Calibri"/>
        <family val="2"/>
        <scheme val="minor"/>
      </rPr>
      <t>405,687</t>
    </r>
    <r>
      <rPr>
        <i/>
        <sz val="11"/>
        <color theme="1"/>
        <rFont val="Calibri"/>
        <family val="2"/>
        <scheme val="minor"/>
      </rPr>
      <t xml:space="preserve"> para el 3er trimestre del 2021.</t>
    </r>
  </si>
  <si>
    <t xml:space="preserve">Debido a la situación actual que está atravesando nuestro país La Pandemia (COVID-19), la Dirección General de Pasaportes realizo proyecto en base a un 4% en la meta física anual para la emisión del documento de viaje, y un 1.5% en nuestros recursos a empelar para poder tener un buen desempeño institucional y cumplir con lo propuesto en el año 2021.
1. Se proyecto 489,701 presupuesto físico para Pasaportes Emitidos a Ciudadanos/as Dominicanos/as en base a la meta y con un presupuesto de RD$ 913,909,142.00 de recursos a emplear.                  
2. La meta ejecutada fue de un 87% al 3er trimestre del año 2021, en comparación con el año 2020 el cual obtuvimos un 80.75% de meta ejecutada. El presupuesto ejecutado en año 2020 fue de RD$ 901, 723,185.80 en comparación con el 3er trimestre del año 2021 455,622,545.13 con un porcentual de 51%.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</si>
</sst>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rgb="FF4D4D4D"/>
      <name val="Calibri"/>
      <family val="2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vertical="top" wrapText="1"/>
    </xf>
    <xf numFmtId="0" fontId="11" fillId="0" borderId="39" xfId="0" applyNumberFormat="1" applyFont="1" applyFill="1" applyBorder="1" applyAlignment="1">
      <alignment vertical="top" wrapText="1"/>
    </xf>
    <xf numFmtId="9" fontId="0" fillId="0" borderId="0" xfId="2" applyFont="1"/>
    <xf numFmtId="0" fontId="23" fillId="0" borderId="37" xfId="0" applyNumberFormat="1" applyFont="1" applyFill="1" applyBorder="1" applyAlignment="1">
      <alignment horizontal="left" vertical="center" wrapText="1" readingOrder="1"/>
    </xf>
    <xf numFmtId="0" fontId="11" fillId="0" borderId="38" xfId="0" applyNumberFormat="1" applyFont="1" applyFill="1" applyBorder="1" applyAlignment="1">
      <alignment vertical="top" wrapText="1"/>
    </xf>
    <xf numFmtId="0" fontId="11" fillId="0" borderId="39" xfId="0" applyNumberFormat="1" applyFont="1" applyFill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6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</xf>
    <xf numFmtId="10" fontId="16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6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6" fillId="0" borderId="37" xfId="0" applyNumberFormat="1" applyFont="1" applyFill="1" applyBorder="1" applyAlignment="1">
      <alignment horizontal="left" vertical="center" wrapText="1" readingOrder="1"/>
    </xf>
    <xf numFmtId="0" fontId="27" fillId="0" borderId="38" xfId="0" applyNumberFormat="1" applyFont="1" applyFill="1" applyBorder="1" applyAlignment="1">
      <alignment horizontal="center" vertical="top" wrapText="1"/>
    </xf>
    <xf numFmtId="3" fontId="27" fillId="0" borderId="38" xfId="0" applyNumberFormat="1" applyFont="1" applyFill="1" applyBorder="1" applyAlignment="1">
      <alignment horizontal="center" vertical="center" wrapText="1"/>
    </xf>
    <xf numFmtId="4" fontId="27" fillId="0" borderId="38" xfId="0" applyNumberFormat="1" applyFont="1" applyFill="1" applyBorder="1" applyAlignment="1">
      <alignment horizontal="center" vertical="center" wrapText="1"/>
    </xf>
    <xf numFmtId="9" fontId="27" fillId="0" borderId="38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0" headerRowBorderDxfId="13" tableBorderDxfId="12" totalsRowBorderDxfId="11">
  <tableColumns count="10">
    <tableColumn id="1" name="Producto" dataDxfId="10"/>
    <tableColumn id="2" name="Indicador" dataDxfId="9"/>
    <tableColumn id="3" name="Física_x000a_(A)" dataDxfId="8"/>
    <tableColumn id="4" name="Financiera_x000a_(B)" dataDxfId="7"/>
    <tableColumn id="9" name="Física_x000a_(C)" dataDxfId="6"/>
    <tableColumn id="10" name="Financiera_x000a_(D)" dataDxfId="5"/>
    <tableColumn id="5" name="Física _x000a_(E)" dataDxfId="4"/>
    <tableColumn id="6" name="Financiera _x000a_ (F)" dataDxfId="3"/>
    <tableColumn id="7" name="Física _x000a_(%)_x000a_ G=E/C" dataDxfId="2">
      <calculatedColumnFormula>Tabla1[[#This Row],[Física 
(E)]]/Tabla1[[#This Row],[Física
(A)]]</calculatedColumnFormula>
    </tableColumn>
    <tableColumn id="8" name="Financiero _x000a_(%) _x000a_H=F/D" dataDxfId="1">
      <calculatedColumnFormula>Tabla1[[#This Row],[Financiera
(D)]]/Tabla1[[#This Row],[Financiera
(B)]]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workbookViewId="0">
      <selection activeCell="B1" sqref="B1:J1"/>
    </sheetView>
  </sheetViews>
  <sheetFormatPr baseColWidth="10" defaultColWidth="11.42578125" defaultRowHeight="15" x14ac:dyDescent="0.25"/>
  <cols>
    <col min="1" max="1" width="23" style="6" customWidth="1"/>
    <col min="2" max="10" width="12.7109375" style="6" customWidth="1"/>
    <col min="11" max="11" width="11.42578125" style="6"/>
  </cols>
  <sheetData>
    <row r="1" spans="1:11" ht="21.75" thickBot="1" x14ac:dyDescent="0.3">
      <c r="A1" s="14"/>
      <c r="B1" s="65" t="s">
        <v>51</v>
      </c>
      <c r="C1" s="66"/>
      <c r="D1" s="66"/>
      <c r="E1" s="66"/>
      <c r="F1" s="66"/>
      <c r="G1" s="66"/>
      <c r="H1" s="66"/>
      <c r="I1" s="66"/>
      <c r="J1" s="67"/>
      <c r="K1" s="1"/>
    </row>
    <row r="2" spans="1:11" ht="21.75" thickBot="1" x14ac:dyDescent="0.3">
      <c r="A2" s="15"/>
      <c r="B2" s="68" t="s">
        <v>0</v>
      </c>
      <c r="C2" s="69"/>
      <c r="D2" s="68" t="s">
        <v>1</v>
      </c>
      <c r="E2" s="70"/>
      <c r="F2" s="70"/>
      <c r="G2" s="69"/>
      <c r="H2" s="71"/>
      <c r="I2" s="2" t="s">
        <v>2</v>
      </c>
      <c r="J2" s="3" t="s">
        <v>3</v>
      </c>
      <c r="K2" s="1"/>
    </row>
    <row r="3" spans="1:11" ht="21.75" thickBot="1" x14ac:dyDescent="0.3">
      <c r="A3" s="16"/>
      <c r="B3" s="72" t="s">
        <v>4</v>
      </c>
      <c r="C3" s="73"/>
      <c r="D3" s="72"/>
      <c r="E3" s="73"/>
      <c r="F3" s="73"/>
      <c r="G3" s="73"/>
      <c r="H3" s="74"/>
      <c r="I3" s="20"/>
      <c r="J3" s="21"/>
      <c r="K3" s="1"/>
    </row>
    <row r="4" spans="1:11" x14ac:dyDescent="0.25">
      <c r="A4" s="75"/>
      <c r="B4" s="76"/>
      <c r="C4" s="76"/>
      <c r="D4" s="77"/>
      <c r="E4" s="77"/>
      <c r="F4" s="77"/>
      <c r="G4" s="77"/>
      <c r="H4" s="77"/>
      <c r="I4" s="76"/>
      <c r="J4" s="78"/>
      <c r="K4" s="1"/>
    </row>
    <row r="5" spans="1:11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  <c r="K5" s="1"/>
    </row>
    <row r="6" spans="1:11" ht="15.75" x14ac:dyDescent="0.25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30"/>
      <c r="K6" s="1"/>
    </row>
    <row r="7" spans="1:11" ht="15.75" x14ac:dyDescent="0.25">
      <c r="A7" s="43" t="s">
        <v>6</v>
      </c>
      <c r="B7" s="44"/>
      <c r="C7" s="44"/>
      <c r="D7" s="44"/>
      <c r="E7" s="44"/>
      <c r="F7" s="44"/>
      <c r="G7" s="44"/>
      <c r="H7" s="44"/>
      <c r="I7" s="44"/>
      <c r="J7" s="45"/>
      <c r="K7" s="1"/>
    </row>
    <row r="8" spans="1:11" x14ac:dyDescent="0.25">
      <c r="A8" s="4" t="s">
        <v>7</v>
      </c>
      <c r="B8" s="40" t="s">
        <v>64</v>
      </c>
      <c r="C8" s="41"/>
      <c r="D8" s="41"/>
      <c r="E8" s="41"/>
      <c r="F8" s="41"/>
      <c r="G8" s="41"/>
      <c r="H8" s="41"/>
      <c r="I8" s="41"/>
      <c r="J8" s="42"/>
      <c r="K8" s="1"/>
    </row>
    <row r="9" spans="1:11" ht="15" customHeight="1" x14ac:dyDescent="0.25">
      <c r="A9" s="17" t="s">
        <v>36</v>
      </c>
      <c r="B9" s="40" t="s">
        <v>63</v>
      </c>
      <c r="C9" s="41"/>
      <c r="D9" s="41"/>
      <c r="E9" s="41"/>
      <c r="F9" s="41"/>
      <c r="G9" s="41"/>
      <c r="H9" s="41"/>
      <c r="I9" s="41"/>
      <c r="J9" s="42"/>
      <c r="K9" s="1"/>
    </row>
    <row r="10" spans="1:11" x14ac:dyDescent="0.25">
      <c r="A10" s="17" t="s">
        <v>37</v>
      </c>
      <c r="B10" s="40" t="s">
        <v>65</v>
      </c>
      <c r="C10" s="41"/>
      <c r="D10" s="41"/>
      <c r="E10" s="41"/>
      <c r="F10" s="41"/>
      <c r="G10" s="41"/>
      <c r="H10" s="41"/>
      <c r="I10" s="41"/>
      <c r="J10" s="42"/>
      <c r="K10" s="1"/>
    </row>
    <row r="11" spans="1:11" ht="31.5" customHeight="1" x14ac:dyDescent="0.25">
      <c r="A11" s="4" t="s">
        <v>8</v>
      </c>
      <c r="B11" s="38" t="s">
        <v>61</v>
      </c>
      <c r="C11" s="38"/>
      <c r="D11" s="38"/>
      <c r="E11" s="38"/>
      <c r="F11" s="38"/>
      <c r="G11" s="38"/>
      <c r="H11" s="38"/>
      <c r="I11" s="38"/>
      <c r="J11" s="39"/>
    </row>
    <row r="12" spans="1:11" ht="42" customHeight="1" x14ac:dyDescent="0.25">
      <c r="A12" s="4" t="s">
        <v>9</v>
      </c>
      <c r="B12" s="38" t="s">
        <v>62</v>
      </c>
      <c r="C12" s="38"/>
      <c r="D12" s="38"/>
      <c r="E12" s="38"/>
      <c r="F12" s="38"/>
      <c r="G12" s="38"/>
      <c r="H12" s="38"/>
      <c r="I12" s="38"/>
      <c r="J12" s="39"/>
    </row>
    <row r="13" spans="1:11" ht="15.75" x14ac:dyDescent="0.25">
      <c r="A13" s="28" t="s">
        <v>10</v>
      </c>
      <c r="B13" s="29"/>
      <c r="C13" s="29"/>
      <c r="D13" s="29"/>
      <c r="E13" s="29"/>
      <c r="F13" s="29"/>
      <c r="G13" s="29"/>
      <c r="H13" s="29"/>
      <c r="I13" s="29"/>
      <c r="J13" s="30"/>
    </row>
    <row r="14" spans="1:11" ht="27.75" customHeight="1" x14ac:dyDescent="0.25">
      <c r="A14" s="4" t="s">
        <v>11</v>
      </c>
      <c r="B14" s="18">
        <v>1</v>
      </c>
      <c r="C14" s="61" t="s">
        <v>59</v>
      </c>
      <c r="D14" s="61"/>
      <c r="E14" s="61"/>
      <c r="F14" s="61"/>
      <c r="G14" s="61"/>
      <c r="H14" s="61"/>
      <c r="I14" s="61"/>
      <c r="J14" s="61"/>
    </row>
    <row r="15" spans="1:11" ht="26.25" customHeight="1" x14ac:dyDescent="0.25">
      <c r="A15" s="4" t="s">
        <v>12</v>
      </c>
      <c r="B15" s="7">
        <v>1.1000000000000001</v>
      </c>
      <c r="C15" s="61" t="str">
        <f>IFERROR(VLOOKUP(B15,'[1]Validacion datos'!A8:B26,2,FALSE),"")</f>
        <v>Administración pública transparente, eficiente y orientada</v>
      </c>
      <c r="D15" s="61"/>
      <c r="E15" s="61"/>
      <c r="F15" s="61"/>
      <c r="G15" s="61"/>
      <c r="H15" s="61"/>
      <c r="I15" s="61"/>
      <c r="J15" s="61"/>
    </row>
    <row r="16" spans="1:11" ht="28.5" customHeight="1" x14ac:dyDescent="0.25">
      <c r="A16" s="4" t="s">
        <v>13</v>
      </c>
      <c r="B16" s="8" t="s">
        <v>60</v>
      </c>
      <c r="C16" s="61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61"/>
      <c r="E16" s="61"/>
      <c r="F16" s="61"/>
      <c r="G16" s="61"/>
      <c r="H16" s="61"/>
      <c r="I16" s="61"/>
      <c r="J16" s="61"/>
    </row>
    <row r="17" spans="1:19" ht="15.75" x14ac:dyDescent="0.25">
      <c r="A17" s="28" t="s">
        <v>14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9" ht="29.25" customHeight="1" x14ac:dyDescent="0.25">
      <c r="A18" s="4" t="s">
        <v>15</v>
      </c>
      <c r="B18" s="38" t="s">
        <v>57</v>
      </c>
      <c r="C18" s="38"/>
      <c r="D18" s="38"/>
      <c r="E18" s="38"/>
      <c r="F18" s="38"/>
      <c r="G18" s="38"/>
      <c r="H18" s="38"/>
      <c r="I18" s="38"/>
      <c r="J18" s="39"/>
    </row>
    <row r="19" spans="1:19" ht="33" customHeight="1" x14ac:dyDescent="0.25">
      <c r="A19" s="9" t="s">
        <v>16</v>
      </c>
      <c r="B19" s="38" t="s">
        <v>53</v>
      </c>
      <c r="C19" s="38"/>
      <c r="D19" s="38"/>
      <c r="E19" s="38"/>
      <c r="F19" s="38"/>
      <c r="G19" s="38"/>
      <c r="H19" s="38"/>
      <c r="I19" s="38"/>
      <c r="J19" s="39"/>
    </row>
    <row r="20" spans="1:19" ht="34.5" customHeight="1" x14ac:dyDescent="0.25">
      <c r="A20" s="9" t="s">
        <v>17</v>
      </c>
      <c r="B20" s="38" t="s">
        <v>58</v>
      </c>
      <c r="C20" s="38"/>
      <c r="D20" s="38"/>
      <c r="E20" s="38"/>
      <c r="F20" s="38"/>
      <c r="G20" s="38"/>
      <c r="H20" s="38"/>
      <c r="I20" s="38"/>
      <c r="J20" s="39"/>
    </row>
    <row r="21" spans="1:19" ht="35.25" customHeight="1" x14ac:dyDescent="0.25">
      <c r="A21" s="9" t="s">
        <v>38</v>
      </c>
      <c r="B21" s="38" t="s">
        <v>67</v>
      </c>
      <c r="C21" s="38"/>
      <c r="D21" s="38"/>
      <c r="E21" s="38"/>
      <c r="F21" s="38"/>
      <c r="G21" s="38"/>
      <c r="H21" s="38"/>
      <c r="I21" s="38"/>
      <c r="J21" s="39"/>
      <c r="K21" s="1"/>
    </row>
    <row r="22" spans="1:19" ht="15.75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9" ht="15.75" x14ac:dyDescent="0.25">
      <c r="A23" s="43" t="s">
        <v>19</v>
      </c>
      <c r="B23" s="44"/>
      <c r="C23" s="44"/>
      <c r="D23" s="44"/>
      <c r="E23" s="44"/>
      <c r="F23" s="44"/>
      <c r="G23" s="44"/>
      <c r="H23" s="44"/>
      <c r="I23" s="44"/>
      <c r="J23" s="45"/>
      <c r="K23" s="1"/>
    </row>
    <row r="24" spans="1:19" ht="15" customHeight="1" x14ac:dyDescent="0.25">
      <c r="A24" s="56" t="s">
        <v>20</v>
      </c>
      <c r="B24" s="57"/>
      <c r="C24" s="58" t="s">
        <v>21</v>
      </c>
      <c r="D24" s="60"/>
      <c r="E24" s="60"/>
      <c r="F24" s="60" t="s">
        <v>22</v>
      </c>
      <c r="G24" s="60"/>
      <c r="H24" s="57"/>
      <c r="I24" s="58" t="s">
        <v>23</v>
      </c>
      <c r="J24" s="59"/>
    </row>
    <row r="25" spans="1:19" x14ac:dyDescent="0.25">
      <c r="A25" s="46">
        <v>913909142</v>
      </c>
      <c r="B25" s="47"/>
      <c r="C25" s="53">
        <v>948295744</v>
      </c>
      <c r="D25" s="54"/>
      <c r="E25" s="55"/>
      <c r="F25" s="53">
        <v>455650545.13</v>
      </c>
      <c r="G25" s="54"/>
      <c r="H25" s="55"/>
      <c r="I25" s="48">
        <f>F25/C25</f>
        <v>0.48049413699572607</v>
      </c>
      <c r="J25" s="49"/>
      <c r="L25" s="24"/>
    </row>
    <row r="26" spans="1:19" ht="15.75" x14ac:dyDescent="0.25">
      <c r="A26" s="43" t="s">
        <v>24</v>
      </c>
      <c r="B26" s="44"/>
      <c r="C26" s="44"/>
      <c r="D26" s="44"/>
      <c r="E26" s="44"/>
      <c r="F26" s="44"/>
      <c r="G26" s="44"/>
      <c r="H26" s="44"/>
      <c r="I26" s="44"/>
      <c r="J26" s="45"/>
      <c r="K26" s="1"/>
    </row>
    <row r="27" spans="1:19" x14ac:dyDescent="0.25">
      <c r="A27" s="5"/>
      <c r="B27"/>
      <c r="C27" s="50" t="s">
        <v>50</v>
      </c>
      <c r="D27" s="51"/>
      <c r="E27" s="50" t="s">
        <v>48</v>
      </c>
      <c r="F27" s="51"/>
      <c r="G27" s="50" t="s">
        <v>49</v>
      </c>
      <c r="H27" s="50"/>
      <c r="I27" s="50" t="s">
        <v>25</v>
      </c>
      <c r="J27" s="52"/>
    </row>
    <row r="28" spans="1:19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9" ht="51" customHeight="1" x14ac:dyDescent="0.25">
      <c r="A29" s="79" t="s">
        <v>55</v>
      </c>
      <c r="B29" s="80" t="s">
        <v>56</v>
      </c>
      <c r="C29" s="81">
        <v>489701</v>
      </c>
      <c r="D29" s="82">
        <v>913909142</v>
      </c>
      <c r="E29" s="81">
        <v>353920</v>
      </c>
      <c r="F29" s="82">
        <v>556069859</v>
      </c>
      <c r="G29" s="81">
        <v>405687</v>
      </c>
      <c r="H29" s="82">
        <v>455622545.13</v>
      </c>
      <c r="I29" s="83">
        <f>Tabla1[[#This Row],[Física 
(E)]]/Tabla1[[#This Row],[Física
(A)]]</f>
        <v>0.82843816941358095</v>
      </c>
      <c r="J29" s="83">
        <f>Tabla1[[#This Row],[Financiera
(D)]]/Tabla1[[#This Row],[Financiera
(B)]]</f>
        <v>0.60845201502536228</v>
      </c>
      <c r="K29" s="22"/>
      <c r="L29" s="23"/>
      <c r="M29" s="25"/>
      <c r="N29" s="26"/>
      <c r="O29" s="26"/>
      <c r="P29" s="26"/>
      <c r="Q29" s="26"/>
      <c r="R29" s="26"/>
      <c r="S29" s="27"/>
    </row>
    <row r="30" spans="1:19" ht="15.75" x14ac:dyDescent="0.25">
      <c r="A30" s="28" t="s">
        <v>28</v>
      </c>
      <c r="B30" s="29"/>
      <c r="C30" s="29"/>
      <c r="D30" s="29"/>
      <c r="E30" s="29"/>
      <c r="F30" s="29"/>
      <c r="G30" s="29"/>
      <c r="H30" s="29"/>
      <c r="I30" s="29"/>
      <c r="J30" s="30"/>
    </row>
    <row r="31" spans="1:19" ht="15.75" x14ac:dyDescent="0.25">
      <c r="A31" s="43" t="s">
        <v>29</v>
      </c>
      <c r="B31" s="44"/>
      <c r="C31" s="44"/>
      <c r="D31" s="44"/>
      <c r="E31" s="44"/>
      <c r="F31" s="44"/>
      <c r="G31" s="44"/>
      <c r="H31" s="44"/>
      <c r="I31" s="44"/>
      <c r="J31" s="45"/>
      <c r="K31" s="1"/>
    </row>
    <row r="32" spans="1:19" ht="21" customHeight="1" x14ac:dyDescent="0.25">
      <c r="A32" s="13" t="s">
        <v>30</v>
      </c>
      <c r="B32" s="38" t="s">
        <v>52</v>
      </c>
      <c r="C32" s="38"/>
      <c r="D32" s="38"/>
      <c r="E32" s="38"/>
      <c r="F32" s="38"/>
      <c r="G32" s="38"/>
      <c r="H32" s="38"/>
      <c r="I32" s="38"/>
      <c r="J32" s="39"/>
    </row>
    <row r="33" spans="1:11" ht="36.75" customHeight="1" x14ac:dyDescent="0.25">
      <c r="A33" s="13" t="s">
        <v>31</v>
      </c>
      <c r="B33" s="38" t="s">
        <v>53</v>
      </c>
      <c r="C33" s="38"/>
      <c r="D33" s="38"/>
      <c r="E33" s="38"/>
      <c r="F33" s="38"/>
      <c r="G33" s="38"/>
      <c r="H33" s="38"/>
      <c r="I33" s="38"/>
      <c r="J33" s="39"/>
    </row>
    <row r="34" spans="1:11" ht="129" customHeight="1" x14ac:dyDescent="0.25">
      <c r="A34" s="13" t="s">
        <v>32</v>
      </c>
      <c r="B34" s="38" t="s">
        <v>68</v>
      </c>
      <c r="C34" s="38"/>
      <c r="D34" s="38"/>
      <c r="E34" s="38"/>
      <c r="F34" s="38"/>
      <c r="G34" s="38"/>
      <c r="H34" s="38"/>
      <c r="I34" s="38"/>
      <c r="J34" s="39"/>
    </row>
    <row r="35" spans="1:11" ht="39" customHeight="1" x14ac:dyDescent="0.25">
      <c r="A35" s="13" t="s">
        <v>33</v>
      </c>
      <c r="B35" s="38" t="s">
        <v>66</v>
      </c>
      <c r="C35" s="38"/>
      <c r="D35" s="38"/>
      <c r="E35" s="38"/>
      <c r="F35" s="38"/>
      <c r="G35" s="38"/>
      <c r="H35" s="38"/>
      <c r="I35" s="38"/>
      <c r="J35" s="39"/>
    </row>
    <row r="36" spans="1:11" ht="15.75" x14ac:dyDescent="0.25">
      <c r="A36" s="28" t="s">
        <v>34</v>
      </c>
      <c r="B36" s="29"/>
      <c r="C36" s="29"/>
      <c r="D36" s="29"/>
      <c r="E36" s="29"/>
      <c r="F36" s="29"/>
      <c r="G36" s="29"/>
      <c r="H36" s="29"/>
      <c r="I36" s="29"/>
      <c r="J36" s="30"/>
    </row>
    <row r="37" spans="1:11" ht="15.75" x14ac:dyDescent="0.25">
      <c r="A37" s="31" t="s">
        <v>35</v>
      </c>
      <c r="B37" s="32"/>
      <c r="C37" s="32"/>
      <c r="D37" s="32"/>
      <c r="E37" s="32"/>
      <c r="F37" s="32"/>
      <c r="G37" s="32"/>
      <c r="H37" s="32"/>
      <c r="I37" s="32"/>
      <c r="J37" s="33"/>
      <c r="K37" s="1"/>
    </row>
    <row r="38" spans="1:11" ht="58.5" customHeight="1" x14ac:dyDescent="0.25">
      <c r="A38" s="34" t="s">
        <v>54</v>
      </c>
      <c r="B38" s="35"/>
      <c r="C38" s="35"/>
      <c r="D38" s="35"/>
      <c r="E38" s="35"/>
      <c r="F38" s="35"/>
      <c r="G38" s="35"/>
      <c r="H38" s="35"/>
      <c r="I38" s="35"/>
      <c r="J38" s="36"/>
    </row>
    <row r="39" spans="1:11" ht="27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1" ht="30.75" customHeight="1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</row>
  </sheetData>
  <mergeCells count="49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I24:J24"/>
    <mergeCell ref="C24:E24"/>
    <mergeCell ref="F24:H24"/>
    <mergeCell ref="C16:J16"/>
    <mergeCell ref="A17:J17"/>
    <mergeCell ref="B18:J18"/>
    <mergeCell ref="B19:J19"/>
    <mergeCell ref="B20:J20"/>
    <mergeCell ref="B10:J10"/>
    <mergeCell ref="B21:J21"/>
    <mergeCell ref="A30:J30"/>
    <mergeCell ref="A31:J31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M29:S29"/>
    <mergeCell ref="A36:J36"/>
    <mergeCell ref="A37:J37"/>
    <mergeCell ref="A38:J38"/>
    <mergeCell ref="A40:J40"/>
    <mergeCell ref="B32:J32"/>
    <mergeCell ref="B33:J33"/>
    <mergeCell ref="B34:J34"/>
    <mergeCell ref="B35:J35"/>
  </mergeCells>
  <phoneticPr fontId="22" type="noConversion"/>
  <dataValidations xWindow="656" yWindow="538" count="16">
    <dataValidation allowBlank="1" showInputMessage="1" showErrorMessage="1" prompt="Monto ejecutado en el trimestre" sqref="H28:H29"/>
    <dataValidation allowBlank="1" showInputMessage="1" showErrorMessage="1" prompt="Meta alcanzada en el trimestre" sqref="G28:G29"/>
    <dataValidation allowBlank="1" showInputMessage="1" showErrorMessage="1" prompt="Monto presupuestado para el producto" sqref="D28:D29 E29:F29 F28"/>
    <dataValidation allowBlank="1" showInputMessage="1" showErrorMessage="1" prompt="Meta anual del indicador" sqref="C28:C29 E28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3" right="0.17" top="0.75" bottom="0.75" header="0.3" footer="0.3"/>
  <pageSetup scale="74" orientation="portrait" r:id="rId1"/>
  <rowBreaks count="1" manualBreakCount="1">
    <brk id="35" max="9" man="1"/>
  </rowBreaks>
  <colBreaks count="1" manualBreakCount="1">
    <brk id="10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Dreydi ds. Silvestre</cp:lastModifiedBy>
  <cp:lastPrinted>2021-10-06T16:05:23Z</cp:lastPrinted>
  <dcterms:created xsi:type="dcterms:W3CDTF">2021-03-22T15:50:10Z</dcterms:created>
  <dcterms:modified xsi:type="dcterms:W3CDTF">2021-10-06T16:14:48Z</dcterms:modified>
</cp:coreProperties>
</file>